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7220EC1A-475D-4B87-A2DD-A011A5921D02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INDICE" sheetId="10" r:id="rId1"/>
    <sheet name="SH 1" sheetId="11" r:id="rId2"/>
    <sheet name="SH 2" sheetId="12" r:id="rId3"/>
  </sheets>
  <definedNames>
    <definedName name="Campo_obligatorio">#REF!</definedName>
    <definedName name="Contenido_de_la_tabla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4" i="11" l="1"/>
  <c r="AQ23" i="11"/>
  <c r="AQ22" i="11"/>
  <c r="AQ21" i="11"/>
  <c r="AQ25" i="11" s="1"/>
  <c r="AQ19" i="11"/>
  <c r="AQ18" i="11"/>
  <c r="AQ17" i="11"/>
  <c r="AQ16" i="11"/>
  <c r="AQ15" i="11"/>
  <c r="AQ14" i="11"/>
  <c r="AQ13" i="11"/>
  <c r="AQ12" i="11"/>
  <c r="AQ20" i="11" s="1"/>
  <c r="AQ26" i="11" s="1"/>
  <c r="AQ11" i="11"/>
  <c r="AJ124" i="12"/>
  <c r="AK124" i="12"/>
  <c r="AL124" i="12"/>
  <c r="AM124" i="12"/>
  <c r="AN124" i="12"/>
  <c r="AO124" i="12"/>
  <c r="AP124" i="12"/>
  <c r="AJ115" i="12"/>
  <c r="AK115" i="12"/>
  <c r="AL115" i="12"/>
  <c r="AL116" i="12" s="1"/>
  <c r="AM115" i="12"/>
  <c r="AM116" i="12" s="1"/>
  <c r="AN115" i="12"/>
  <c r="AO115" i="12"/>
  <c r="AP115" i="12"/>
  <c r="AJ116" i="12"/>
  <c r="AK116" i="12"/>
  <c r="AN116" i="12"/>
  <c r="AO116" i="12"/>
  <c r="AP116" i="12"/>
  <c r="AJ112" i="12"/>
  <c r="AK112" i="12"/>
  <c r="AL112" i="12"/>
  <c r="AM112" i="12"/>
  <c r="AN112" i="12"/>
  <c r="AO112" i="12"/>
  <c r="AP112" i="12"/>
  <c r="AJ99" i="12"/>
  <c r="AK99" i="12"/>
  <c r="AL99" i="12"/>
  <c r="AM99" i="12"/>
  <c r="AN99" i="12"/>
  <c r="AO99" i="12"/>
  <c r="AP99" i="12"/>
  <c r="AI96" i="12"/>
  <c r="AJ96" i="12"/>
  <c r="AK96" i="12"/>
  <c r="AL96" i="12"/>
  <c r="AM96" i="12"/>
  <c r="AN96" i="12"/>
  <c r="AO96" i="12"/>
  <c r="AP96" i="12"/>
  <c r="AJ89" i="12"/>
  <c r="AK89" i="12"/>
  <c r="AL89" i="12"/>
  <c r="AM89" i="12"/>
  <c r="AN89" i="12"/>
  <c r="AO89" i="12"/>
  <c r="AP89" i="12"/>
  <c r="AJ80" i="12"/>
  <c r="AJ81" i="12" s="1"/>
  <c r="AK80" i="12"/>
  <c r="AK81" i="12" s="1"/>
  <c r="AL80" i="12"/>
  <c r="AL81" i="12" s="1"/>
  <c r="AM80" i="12"/>
  <c r="AN80" i="12"/>
  <c r="AO80" i="12"/>
  <c r="AP80" i="12"/>
  <c r="AM81" i="12"/>
  <c r="AN81" i="12"/>
  <c r="AO81" i="12"/>
  <c r="AP81" i="12"/>
  <c r="AJ77" i="12"/>
  <c r="AK77" i="12"/>
  <c r="AL77" i="12"/>
  <c r="AM77" i="12"/>
  <c r="AN77" i="12"/>
  <c r="AO77" i="12"/>
  <c r="AP77" i="12"/>
  <c r="AJ64" i="12"/>
  <c r="AK64" i="12"/>
  <c r="AL64" i="12"/>
  <c r="AM64" i="12"/>
  <c r="AN64" i="12"/>
  <c r="AO64" i="12"/>
  <c r="AP64" i="12"/>
  <c r="AJ61" i="12"/>
  <c r="AK61" i="12"/>
  <c r="AL61" i="12"/>
  <c r="AM61" i="12"/>
  <c r="AN61" i="12"/>
  <c r="AO61" i="12"/>
  <c r="AP61" i="12"/>
  <c r="AJ54" i="12"/>
  <c r="AK54" i="12"/>
  <c r="AL54" i="12"/>
  <c r="AM54" i="12"/>
  <c r="AN54" i="12"/>
  <c r="AO54" i="12"/>
  <c r="AP54" i="12"/>
  <c r="AJ45" i="12"/>
  <c r="AK45" i="12"/>
  <c r="AK46" i="12" s="1"/>
  <c r="AL45" i="12"/>
  <c r="AL46" i="12" s="1"/>
  <c r="AM45" i="12"/>
  <c r="AN45" i="12"/>
  <c r="AO45" i="12"/>
  <c r="AO46" i="12" s="1"/>
  <c r="AP45" i="12"/>
  <c r="AJ46" i="12"/>
  <c r="AM46" i="12"/>
  <c r="AN46" i="12"/>
  <c r="AP46" i="12"/>
  <c r="AJ42" i="12"/>
  <c r="AK42" i="12"/>
  <c r="AL42" i="12"/>
  <c r="AM42" i="12"/>
  <c r="AN42" i="12"/>
  <c r="AO42" i="12"/>
  <c r="AP42" i="12"/>
  <c r="AJ29" i="12"/>
  <c r="AK29" i="12"/>
  <c r="AL29" i="12"/>
  <c r="AM29" i="12"/>
  <c r="AN29" i="12"/>
  <c r="AO29" i="12"/>
  <c r="AP29" i="12"/>
  <c r="AJ26" i="12"/>
  <c r="AK26" i="12"/>
  <c r="AL26" i="12"/>
  <c r="AM26" i="12"/>
  <c r="AN26" i="12"/>
  <c r="AO26" i="12"/>
  <c r="AP26" i="12"/>
  <c r="AJ19" i="12"/>
  <c r="AK19" i="12"/>
  <c r="AL19" i="12"/>
  <c r="AM19" i="12"/>
  <c r="AN19" i="12"/>
  <c r="AO19" i="12"/>
  <c r="AP19" i="12"/>
  <c r="AP25" i="11"/>
  <c r="AO25" i="11"/>
  <c r="AN25" i="11"/>
  <c r="AM25" i="11"/>
  <c r="AM26" i="11" s="1"/>
  <c r="AL25" i="11"/>
  <c r="AL26" i="11" s="1"/>
  <c r="AK25" i="11"/>
  <c r="AJ25" i="11"/>
  <c r="AP20" i="11"/>
  <c r="AO20" i="11"/>
  <c r="AN20" i="11"/>
  <c r="AM20" i="11"/>
  <c r="AL20" i="11"/>
  <c r="AK20" i="11"/>
  <c r="AJ20" i="11"/>
  <c r="AJ26" i="11" s="1"/>
  <c r="AQ13" i="12"/>
  <c r="AQ470" i="12"/>
  <c r="AQ469" i="12"/>
  <c r="AQ467" i="12"/>
  <c r="AQ466" i="12"/>
  <c r="AQ465" i="12"/>
  <c r="AQ464" i="12"/>
  <c r="AQ463" i="12"/>
  <c r="AQ462" i="12"/>
  <c r="AQ461" i="12"/>
  <c r="AQ459" i="12"/>
  <c r="AQ458" i="12"/>
  <c r="AQ457" i="12"/>
  <c r="AQ454" i="12"/>
  <c r="AQ451" i="12"/>
  <c r="AQ450" i="12"/>
  <c r="AQ449" i="12"/>
  <c r="AQ448" i="12"/>
  <c r="AQ447" i="12"/>
  <c r="AQ444" i="12"/>
  <c r="AQ443" i="12"/>
  <c r="AQ442" i="12"/>
  <c r="AQ441" i="12"/>
  <c r="AQ440" i="12"/>
  <c r="AQ439" i="12"/>
  <c r="AQ435" i="12"/>
  <c r="AQ432" i="12"/>
  <c r="AQ431" i="12"/>
  <c r="AQ430" i="12"/>
  <c r="AQ429" i="12"/>
  <c r="AQ428" i="12"/>
  <c r="AQ427" i="12"/>
  <c r="AQ426" i="12"/>
  <c r="AQ424" i="12"/>
  <c r="AQ423" i="12"/>
  <c r="AQ422" i="12"/>
  <c r="AQ419" i="12"/>
  <c r="AQ416" i="12"/>
  <c r="AQ415" i="12"/>
  <c r="AQ414" i="12"/>
  <c r="AQ413" i="12"/>
  <c r="AQ412" i="12"/>
  <c r="AQ409" i="12"/>
  <c r="AQ408" i="12"/>
  <c r="AQ407" i="12"/>
  <c r="AQ406" i="12"/>
  <c r="AQ405" i="12"/>
  <c r="AQ404" i="12"/>
  <c r="AQ400" i="12"/>
  <c r="AQ397" i="12"/>
  <c r="AQ396" i="12"/>
  <c r="AQ395" i="12"/>
  <c r="AQ394" i="12"/>
  <c r="AQ393" i="12"/>
  <c r="AQ392" i="12"/>
  <c r="AQ391" i="12"/>
  <c r="AQ389" i="12"/>
  <c r="AQ388" i="12"/>
  <c r="AQ387" i="12"/>
  <c r="AQ384" i="12"/>
  <c r="AQ381" i="12"/>
  <c r="AQ380" i="12"/>
  <c r="AQ379" i="12"/>
  <c r="AQ378" i="12"/>
  <c r="AQ377" i="12"/>
  <c r="AQ374" i="12"/>
  <c r="AQ373" i="12"/>
  <c r="AQ372" i="12"/>
  <c r="AQ371" i="12"/>
  <c r="AQ370" i="12"/>
  <c r="AQ369" i="12"/>
  <c r="AQ365" i="12"/>
  <c r="AQ362" i="12"/>
  <c r="AQ361" i="12"/>
  <c r="AQ360" i="12"/>
  <c r="AQ359" i="12"/>
  <c r="AQ358" i="12"/>
  <c r="AQ357" i="12"/>
  <c r="AQ356" i="12"/>
  <c r="AQ354" i="12"/>
  <c r="AQ353" i="12"/>
  <c r="AQ352" i="12"/>
  <c r="AQ349" i="12"/>
  <c r="AQ346" i="12"/>
  <c r="AQ345" i="12"/>
  <c r="AQ344" i="12"/>
  <c r="AQ343" i="12"/>
  <c r="AQ342" i="12"/>
  <c r="AQ339" i="12"/>
  <c r="AQ338" i="12"/>
  <c r="AQ337" i="12"/>
  <c r="AQ336" i="12"/>
  <c r="AQ335" i="12"/>
  <c r="AQ334" i="12"/>
  <c r="AQ324" i="12"/>
  <c r="AQ323" i="12"/>
  <c r="AQ321" i="12"/>
  <c r="AQ320" i="12"/>
  <c r="AQ319" i="12"/>
  <c r="AQ318" i="12"/>
  <c r="AQ317" i="12"/>
  <c r="AQ316" i="12"/>
  <c r="AQ315" i="12"/>
  <c r="AQ313" i="12"/>
  <c r="AQ312" i="12"/>
  <c r="AQ311" i="12"/>
  <c r="AQ308" i="12"/>
  <c r="AQ305" i="12"/>
  <c r="AQ304" i="12"/>
  <c r="AQ303" i="12"/>
  <c r="AQ302" i="12"/>
  <c r="AQ301" i="12"/>
  <c r="AQ298" i="12"/>
  <c r="AQ297" i="12"/>
  <c r="AQ296" i="12"/>
  <c r="AQ295" i="12"/>
  <c r="AQ294" i="12"/>
  <c r="AQ293" i="12"/>
  <c r="AQ289" i="12"/>
  <c r="AQ286" i="12"/>
  <c r="AQ285" i="12"/>
  <c r="AQ284" i="12"/>
  <c r="AQ283" i="12"/>
  <c r="AQ282" i="12"/>
  <c r="AQ281" i="12"/>
  <c r="AQ280" i="12"/>
  <c r="AQ278" i="12"/>
  <c r="AQ277" i="12"/>
  <c r="AQ276" i="12"/>
  <c r="AQ273" i="12"/>
  <c r="AQ270" i="12"/>
  <c r="AQ269" i="12"/>
  <c r="AQ268" i="12"/>
  <c r="AQ267" i="12"/>
  <c r="AQ266" i="12"/>
  <c r="AQ263" i="12"/>
  <c r="AQ262" i="12"/>
  <c r="AQ261" i="12"/>
  <c r="AQ260" i="12"/>
  <c r="AQ259" i="12"/>
  <c r="AQ258" i="12"/>
  <c r="AQ254" i="12"/>
  <c r="AQ251" i="12"/>
  <c r="AQ250" i="12"/>
  <c r="AQ249" i="12"/>
  <c r="AQ248" i="12"/>
  <c r="AQ247" i="12"/>
  <c r="AQ246" i="12"/>
  <c r="AQ245" i="12"/>
  <c r="AQ243" i="12"/>
  <c r="AQ242" i="12"/>
  <c r="AQ241" i="12"/>
  <c r="AQ238" i="12"/>
  <c r="AQ235" i="12"/>
  <c r="AQ234" i="12"/>
  <c r="AQ233" i="12"/>
  <c r="AQ232" i="12"/>
  <c r="AQ231" i="12"/>
  <c r="AQ228" i="12"/>
  <c r="AQ227" i="12"/>
  <c r="AQ226" i="12"/>
  <c r="AQ225" i="12"/>
  <c r="AQ224" i="12"/>
  <c r="AQ223" i="12"/>
  <c r="AQ219" i="12"/>
  <c r="AQ216" i="12"/>
  <c r="AQ215" i="12"/>
  <c r="AQ214" i="12"/>
  <c r="AQ213" i="12"/>
  <c r="AQ212" i="12"/>
  <c r="AQ211" i="12"/>
  <c r="AQ210" i="12"/>
  <c r="AQ208" i="12"/>
  <c r="AQ207" i="12"/>
  <c r="AQ206" i="12"/>
  <c r="AQ203" i="12"/>
  <c r="AQ200" i="12"/>
  <c r="AQ199" i="12"/>
  <c r="AQ198" i="12"/>
  <c r="AQ197" i="12"/>
  <c r="AQ196" i="12"/>
  <c r="AQ193" i="12"/>
  <c r="AQ192" i="12"/>
  <c r="AQ191" i="12"/>
  <c r="AQ190" i="12"/>
  <c r="AQ189" i="12"/>
  <c r="AQ188" i="12"/>
  <c r="AQ184" i="12"/>
  <c r="AQ181" i="12"/>
  <c r="AQ180" i="12"/>
  <c r="AQ179" i="12"/>
  <c r="AQ178" i="12"/>
  <c r="AQ177" i="12"/>
  <c r="AQ176" i="12"/>
  <c r="AQ175" i="12"/>
  <c r="AQ173" i="12"/>
  <c r="AQ172" i="12"/>
  <c r="AQ171" i="12"/>
  <c r="AQ168" i="12"/>
  <c r="AQ165" i="12"/>
  <c r="AQ164" i="12"/>
  <c r="AQ163" i="12"/>
  <c r="AQ162" i="12"/>
  <c r="AQ161" i="12"/>
  <c r="AQ158" i="12"/>
  <c r="AQ157" i="12"/>
  <c r="AQ156" i="12"/>
  <c r="AQ155" i="12"/>
  <c r="AQ154" i="12"/>
  <c r="AQ153" i="12"/>
  <c r="AQ149" i="12"/>
  <c r="AQ146" i="12"/>
  <c r="AQ145" i="12"/>
  <c r="AQ144" i="12"/>
  <c r="AQ143" i="12"/>
  <c r="AQ142" i="12"/>
  <c r="AQ141" i="12"/>
  <c r="AQ140" i="12"/>
  <c r="AQ138" i="12"/>
  <c r="AQ137" i="12"/>
  <c r="AQ136" i="12"/>
  <c r="AQ133" i="12"/>
  <c r="AQ130" i="12"/>
  <c r="AQ129" i="12"/>
  <c r="AQ128" i="12"/>
  <c r="AQ127" i="12"/>
  <c r="AQ126" i="12"/>
  <c r="AQ123" i="12"/>
  <c r="AQ122" i="12"/>
  <c r="AQ121" i="12"/>
  <c r="AQ120" i="12"/>
  <c r="AQ119" i="12"/>
  <c r="AQ118" i="12"/>
  <c r="AQ114" i="12"/>
  <c r="AQ111" i="12"/>
  <c r="AQ110" i="12"/>
  <c r="AQ109" i="12"/>
  <c r="AQ108" i="12"/>
  <c r="AQ107" i="12"/>
  <c r="AQ106" i="12"/>
  <c r="AQ105" i="12"/>
  <c r="AQ103" i="12"/>
  <c r="AQ102" i="12"/>
  <c r="AQ101" i="12"/>
  <c r="AQ98" i="12"/>
  <c r="AQ95" i="12"/>
  <c r="AQ94" i="12"/>
  <c r="AQ93" i="12"/>
  <c r="AQ92" i="12"/>
  <c r="AQ91" i="12"/>
  <c r="AQ88" i="12"/>
  <c r="AQ87" i="12"/>
  <c r="AQ86" i="12"/>
  <c r="AQ85" i="12"/>
  <c r="AQ84" i="12"/>
  <c r="AQ83" i="12"/>
  <c r="AQ79" i="12"/>
  <c r="AQ76" i="12"/>
  <c r="AQ75" i="12"/>
  <c r="AQ74" i="12"/>
  <c r="AQ73" i="12"/>
  <c r="AQ72" i="12"/>
  <c r="AQ71" i="12"/>
  <c r="AQ70" i="12"/>
  <c r="AQ68" i="12"/>
  <c r="AQ67" i="12"/>
  <c r="AQ66" i="12"/>
  <c r="AQ65" i="12"/>
  <c r="AQ63" i="12"/>
  <c r="AQ60" i="12"/>
  <c r="AQ59" i="12"/>
  <c r="AQ58" i="12"/>
  <c r="AQ57" i="12"/>
  <c r="AQ56" i="12"/>
  <c r="AQ53" i="12"/>
  <c r="AQ52" i="12"/>
  <c r="AQ51" i="12"/>
  <c r="AQ50" i="12"/>
  <c r="AQ49" i="12"/>
  <c r="AQ48" i="12"/>
  <c r="AQ44" i="12"/>
  <c r="AQ41" i="12"/>
  <c r="AQ40" i="12"/>
  <c r="AQ39" i="12"/>
  <c r="AQ38" i="12"/>
  <c r="AQ37" i="12"/>
  <c r="AQ36" i="12"/>
  <c r="AQ35" i="12"/>
  <c r="AQ33" i="12"/>
  <c r="AQ32" i="12"/>
  <c r="AQ31" i="12"/>
  <c r="AQ28" i="12"/>
  <c r="AQ25" i="12"/>
  <c r="AQ24" i="12"/>
  <c r="AQ23" i="12"/>
  <c r="AQ22" i="12"/>
  <c r="AQ18" i="12"/>
  <c r="AQ17" i="12"/>
  <c r="AQ16" i="12"/>
  <c r="AQ15" i="12"/>
  <c r="AQ14" i="12"/>
  <c r="AK26" i="11" l="1"/>
  <c r="AN26" i="11"/>
  <c r="AO26" i="11"/>
  <c r="AP26" i="11"/>
  <c r="AQ340" i="12"/>
  <c r="AQ347" i="12"/>
  <c r="AD38" i="12" l="1"/>
  <c r="AD37" i="12"/>
  <c r="AE471" i="12" l="1"/>
  <c r="AE468" i="12"/>
  <c r="AE455" i="12"/>
  <c r="AE452" i="12"/>
  <c r="AE445" i="12"/>
  <c r="AE436" i="12"/>
  <c r="AE433" i="12"/>
  <c r="AE420" i="12"/>
  <c r="AE417" i="12"/>
  <c r="AE410" i="12"/>
  <c r="AE401" i="12"/>
  <c r="AE398" i="12"/>
  <c r="AQ398" i="12" s="1"/>
  <c r="AE385" i="12"/>
  <c r="AE382" i="12"/>
  <c r="AE375" i="12"/>
  <c r="AE366" i="12"/>
  <c r="AE363" i="12"/>
  <c r="AE350" i="12"/>
  <c r="AE347" i="12"/>
  <c r="AE340" i="12"/>
  <c r="AE367" i="12" s="1"/>
  <c r="AE325" i="12"/>
  <c r="AE322" i="12"/>
  <c r="AE309" i="12"/>
  <c r="AE306" i="12"/>
  <c r="AQ306" i="12" s="1"/>
  <c r="AE299" i="12"/>
  <c r="AE290" i="12"/>
  <c r="AE287" i="12"/>
  <c r="AE274" i="12"/>
  <c r="AE271" i="12"/>
  <c r="AE264" i="12"/>
  <c r="AE255" i="12"/>
  <c r="AE252" i="12"/>
  <c r="AE239" i="12"/>
  <c r="AE236" i="12"/>
  <c r="AE229" i="12"/>
  <c r="AE220" i="12"/>
  <c r="AQ220" i="12" s="1"/>
  <c r="AE217" i="12"/>
  <c r="AE204" i="12"/>
  <c r="AE201" i="12"/>
  <c r="AE194" i="12"/>
  <c r="AE185" i="12"/>
  <c r="AE182" i="12"/>
  <c r="AE169" i="12"/>
  <c r="AE166" i="12"/>
  <c r="AE159" i="12"/>
  <c r="AE150" i="12"/>
  <c r="AE147" i="12"/>
  <c r="AE134" i="12"/>
  <c r="AQ134" i="12" s="1"/>
  <c r="AE131" i="12"/>
  <c r="AE124" i="12"/>
  <c r="AE115" i="12"/>
  <c r="AE112" i="12"/>
  <c r="AE99" i="12"/>
  <c r="AE96" i="12"/>
  <c r="AE89" i="12"/>
  <c r="AE80" i="12"/>
  <c r="AE77" i="12"/>
  <c r="AE64" i="12"/>
  <c r="AE61" i="12"/>
  <c r="AE54" i="12"/>
  <c r="AQ54" i="12" s="1"/>
  <c r="AE45" i="12"/>
  <c r="AE42" i="12"/>
  <c r="AE29" i="12"/>
  <c r="AE19" i="12"/>
  <c r="AI471" i="12"/>
  <c r="AH471" i="12"/>
  <c r="AG471" i="12"/>
  <c r="AF471" i="12"/>
  <c r="AI468" i="12"/>
  <c r="AH468" i="12"/>
  <c r="AG468" i="12"/>
  <c r="AF468" i="12"/>
  <c r="AI455" i="12"/>
  <c r="AH455" i="12"/>
  <c r="AG455" i="12"/>
  <c r="AF455" i="12"/>
  <c r="AI452" i="12"/>
  <c r="AH452" i="12"/>
  <c r="AG452" i="12"/>
  <c r="AF452" i="12"/>
  <c r="AI445" i="12"/>
  <c r="AH445" i="12"/>
  <c r="AG445" i="12"/>
  <c r="AG472" i="12" s="1"/>
  <c r="AF445" i="12"/>
  <c r="AI436" i="12"/>
  <c r="AH436" i="12"/>
  <c r="AG436" i="12"/>
  <c r="AF436" i="12"/>
  <c r="AI433" i="12"/>
  <c r="AH433" i="12"/>
  <c r="AG433" i="12"/>
  <c r="AF433" i="12"/>
  <c r="AI420" i="12"/>
  <c r="AH420" i="12"/>
  <c r="AG420" i="12"/>
  <c r="AG437" i="12" s="1"/>
  <c r="AF420" i="12"/>
  <c r="AI417" i="12"/>
  <c r="AH417" i="12"/>
  <c r="AG417" i="12"/>
  <c r="AF417" i="12"/>
  <c r="AI410" i="12"/>
  <c r="AH410" i="12"/>
  <c r="AG410" i="12"/>
  <c r="AF410" i="12"/>
  <c r="AI401" i="12"/>
  <c r="AH401" i="12"/>
  <c r="AG401" i="12"/>
  <c r="AF401" i="12"/>
  <c r="AI398" i="12"/>
  <c r="AH398" i="12"/>
  <c r="AG398" i="12"/>
  <c r="AF398" i="12"/>
  <c r="AI385" i="12"/>
  <c r="AH385" i="12"/>
  <c r="AG385" i="12"/>
  <c r="AF385" i="12"/>
  <c r="AI382" i="12"/>
  <c r="AH382" i="12"/>
  <c r="AG382" i="12"/>
  <c r="AF382" i="12"/>
  <c r="AI375" i="12"/>
  <c r="AH375" i="12"/>
  <c r="AG375" i="12"/>
  <c r="AF375" i="12"/>
  <c r="AI366" i="12"/>
  <c r="AH366" i="12"/>
  <c r="AG366" i="12"/>
  <c r="AF366" i="12"/>
  <c r="AI363" i="12"/>
  <c r="AH363" i="12"/>
  <c r="AG363" i="12"/>
  <c r="AF363" i="12"/>
  <c r="AI350" i="12"/>
  <c r="AH350" i="12"/>
  <c r="AG350" i="12"/>
  <c r="AF350" i="12"/>
  <c r="AI347" i="12"/>
  <c r="AH347" i="12"/>
  <c r="AG347" i="12"/>
  <c r="AF347" i="12"/>
  <c r="AI340" i="12"/>
  <c r="AH340" i="12"/>
  <c r="AG340" i="12"/>
  <c r="AG367" i="12" s="1"/>
  <c r="AF340" i="12"/>
  <c r="AI325" i="12"/>
  <c r="AH325" i="12"/>
  <c r="AG325" i="12"/>
  <c r="AF325" i="12"/>
  <c r="AI322" i="12"/>
  <c r="AH322" i="12"/>
  <c r="AG322" i="12"/>
  <c r="AF322" i="12"/>
  <c r="AI309" i="12"/>
  <c r="AH309" i="12"/>
  <c r="AG309" i="12"/>
  <c r="AF309" i="12"/>
  <c r="AI306" i="12"/>
  <c r="AH306" i="12"/>
  <c r="AG306" i="12"/>
  <c r="AF306" i="12"/>
  <c r="AI299" i="12"/>
  <c r="AH299" i="12"/>
  <c r="AG299" i="12"/>
  <c r="AF299" i="12"/>
  <c r="AI290" i="12"/>
  <c r="AH290" i="12"/>
  <c r="AG290" i="12"/>
  <c r="AF290" i="12"/>
  <c r="AI287" i="12"/>
  <c r="AH287" i="12"/>
  <c r="AG287" i="12"/>
  <c r="AF287" i="12"/>
  <c r="AI274" i="12"/>
  <c r="AH274" i="12"/>
  <c r="AG274" i="12"/>
  <c r="AF274" i="12"/>
  <c r="AI271" i="12"/>
  <c r="AH271" i="12"/>
  <c r="AG271" i="12"/>
  <c r="AF271" i="12"/>
  <c r="AI264" i="12"/>
  <c r="AH264" i="12"/>
  <c r="AG264" i="12"/>
  <c r="AF264" i="12"/>
  <c r="AI255" i="12"/>
  <c r="AH255" i="12"/>
  <c r="AG255" i="12"/>
  <c r="AF255" i="12"/>
  <c r="AI252" i="12"/>
  <c r="AH252" i="12"/>
  <c r="AG252" i="12"/>
  <c r="AF252" i="12"/>
  <c r="AI239" i="12"/>
  <c r="AH239" i="12"/>
  <c r="AG239" i="12"/>
  <c r="AF239" i="12"/>
  <c r="AI236" i="12"/>
  <c r="AH236" i="12"/>
  <c r="AG236" i="12"/>
  <c r="AF236" i="12"/>
  <c r="AI229" i="12"/>
  <c r="AH229" i="12"/>
  <c r="AG229" i="12"/>
  <c r="AG256" i="12" s="1"/>
  <c r="AF229" i="12"/>
  <c r="AI220" i="12"/>
  <c r="AH220" i="12"/>
  <c r="AG220" i="12"/>
  <c r="AF220" i="12"/>
  <c r="AI217" i="12"/>
  <c r="AH217" i="12"/>
  <c r="AG217" i="12"/>
  <c r="AF217" i="12"/>
  <c r="AI204" i="12"/>
  <c r="AH204" i="12"/>
  <c r="AG204" i="12"/>
  <c r="AF204" i="12"/>
  <c r="AI201" i="12"/>
  <c r="AH201" i="12"/>
  <c r="AG201" i="12"/>
  <c r="AF201" i="12"/>
  <c r="AI194" i="12"/>
  <c r="AH194" i="12"/>
  <c r="AG194" i="12"/>
  <c r="AF194" i="12"/>
  <c r="AI185" i="12"/>
  <c r="AH185" i="12"/>
  <c r="AG185" i="12"/>
  <c r="AF185" i="12"/>
  <c r="AI182" i="12"/>
  <c r="AH182" i="12"/>
  <c r="AG182" i="12"/>
  <c r="AF182" i="12"/>
  <c r="AI169" i="12"/>
  <c r="AH169" i="12"/>
  <c r="AG169" i="12"/>
  <c r="AF169" i="12"/>
  <c r="AI166" i="12"/>
  <c r="AH166" i="12"/>
  <c r="AG166" i="12"/>
  <c r="AF166" i="12"/>
  <c r="AI159" i="12"/>
  <c r="AH159" i="12"/>
  <c r="AG159" i="12"/>
  <c r="AF159" i="12"/>
  <c r="AI150" i="12"/>
  <c r="AH150" i="12"/>
  <c r="AG150" i="12"/>
  <c r="AF150" i="12"/>
  <c r="AI147" i="12"/>
  <c r="AH147" i="12"/>
  <c r="AG147" i="12"/>
  <c r="AF147" i="12"/>
  <c r="AI134" i="12"/>
  <c r="AH134" i="12"/>
  <c r="AG134" i="12"/>
  <c r="AF134" i="12"/>
  <c r="AI131" i="12"/>
  <c r="AH131" i="12"/>
  <c r="AG131" i="12"/>
  <c r="AF131" i="12"/>
  <c r="AI124" i="12"/>
  <c r="AH124" i="12"/>
  <c r="AG124" i="12"/>
  <c r="AF124" i="12"/>
  <c r="AI115" i="12"/>
  <c r="AH115" i="12"/>
  <c r="AG115" i="12"/>
  <c r="AF115" i="12"/>
  <c r="AI112" i="12"/>
  <c r="AH112" i="12"/>
  <c r="AG112" i="12"/>
  <c r="AF112" i="12"/>
  <c r="AI99" i="12"/>
  <c r="AH99" i="12"/>
  <c r="AG99" i="12"/>
  <c r="AF99" i="12"/>
  <c r="AH96" i="12"/>
  <c r="AG96" i="12"/>
  <c r="AF96" i="12"/>
  <c r="AI89" i="12"/>
  <c r="AH89" i="12"/>
  <c r="AG89" i="12"/>
  <c r="AF89" i="12"/>
  <c r="AI80" i="12"/>
  <c r="AH80" i="12"/>
  <c r="AG80" i="12"/>
  <c r="AF80" i="12"/>
  <c r="AI77" i="12"/>
  <c r="AH77" i="12"/>
  <c r="AG77" i="12"/>
  <c r="AF77" i="12"/>
  <c r="AI64" i="12"/>
  <c r="AH64" i="12"/>
  <c r="AG64" i="12"/>
  <c r="AF64" i="12"/>
  <c r="AI61" i="12"/>
  <c r="AH61" i="12"/>
  <c r="AG61" i="12"/>
  <c r="AF61" i="12"/>
  <c r="AI54" i="12"/>
  <c r="AH54" i="12"/>
  <c r="AG54" i="12"/>
  <c r="AF54" i="12"/>
  <c r="AI45" i="12"/>
  <c r="AH45" i="12"/>
  <c r="AG45" i="12"/>
  <c r="AF45" i="12"/>
  <c r="AI42" i="12"/>
  <c r="AH42" i="12"/>
  <c r="AG42" i="12"/>
  <c r="AF42" i="12"/>
  <c r="AI29" i="12"/>
  <c r="AH29" i="12"/>
  <c r="AG29" i="12"/>
  <c r="AF29" i="12"/>
  <c r="AI26" i="12"/>
  <c r="AH26" i="12"/>
  <c r="AG26" i="12"/>
  <c r="AF26" i="12"/>
  <c r="AI19" i="12"/>
  <c r="AH19" i="12"/>
  <c r="AG19" i="12"/>
  <c r="AG46" i="12" s="1"/>
  <c r="AF19" i="12"/>
  <c r="AF46" i="12" s="1"/>
  <c r="AC471" i="12"/>
  <c r="AB471" i="12"/>
  <c r="AA471" i="12"/>
  <c r="Z471" i="12"/>
  <c r="Y471" i="12"/>
  <c r="X471" i="12"/>
  <c r="W471" i="12"/>
  <c r="V471" i="12"/>
  <c r="U471" i="12"/>
  <c r="T471" i="12"/>
  <c r="S471" i="12"/>
  <c r="R471" i="12"/>
  <c r="AD470" i="12"/>
  <c r="AD469" i="12"/>
  <c r="AC468" i="12"/>
  <c r="AB468" i="12"/>
  <c r="AA468" i="12"/>
  <c r="Z468" i="12"/>
  <c r="Y468" i="12"/>
  <c r="X468" i="12"/>
  <c r="W468" i="12"/>
  <c r="V468" i="12"/>
  <c r="U468" i="12"/>
  <c r="T468" i="12"/>
  <c r="S468" i="12"/>
  <c r="R468" i="12"/>
  <c r="AD467" i="12"/>
  <c r="AD466" i="12"/>
  <c r="AD465" i="12"/>
  <c r="AD464" i="12"/>
  <c r="AD463" i="12"/>
  <c r="AD462" i="12"/>
  <c r="AD461" i="12"/>
  <c r="AD459" i="12"/>
  <c r="AD458" i="12"/>
  <c r="AD457" i="12"/>
  <c r="AC455" i="12"/>
  <c r="AB455" i="12"/>
  <c r="AA455" i="12"/>
  <c r="Z455" i="12"/>
  <c r="Y455" i="12"/>
  <c r="X455" i="12"/>
  <c r="W455" i="12"/>
  <c r="V455" i="12"/>
  <c r="U455" i="12"/>
  <c r="T455" i="12"/>
  <c r="S455" i="12"/>
  <c r="R455" i="12"/>
  <c r="AD454" i="12"/>
  <c r="AC452" i="12"/>
  <c r="AB452" i="12"/>
  <c r="AA452" i="12"/>
  <c r="Z452" i="12"/>
  <c r="Y452" i="12"/>
  <c r="X452" i="12"/>
  <c r="W452" i="12"/>
  <c r="V452" i="12"/>
  <c r="U452" i="12"/>
  <c r="T452" i="12"/>
  <c r="S452" i="12"/>
  <c r="R452" i="12"/>
  <c r="AD451" i="12"/>
  <c r="AD450" i="12"/>
  <c r="AD449" i="12"/>
  <c r="AD448" i="12"/>
  <c r="AD447" i="12"/>
  <c r="AC445" i="12"/>
  <c r="AB445" i="12"/>
  <c r="AA445" i="12"/>
  <c r="Z445" i="12"/>
  <c r="Y445" i="12"/>
  <c r="X445" i="12"/>
  <c r="W445" i="12"/>
  <c r="V445" i="12"/>
  <c r="U445" i="12"/>
  <c r="T445" i="12"/>
  <c r="S445" i="12"/>
  <c r="R445" i="12"/>
  <c r="AD444" i="12"/>
  <c r="AD443" i="12"/>
  <c r="AD442" i="12"/>
  <c r="AD441" i="12"/>
  <c r="AD440" i="12"/>
  <c r="AD439" i="12"/>
  <c r="AC436" i="12"/>
  <c r="AB436" i="12"/>
  <c r="AA436" i="12"/>
  <c r="Z436" i="12"/>
  <c r="Y436" i="12"/>
  <c r="X436" i="12"/>
  <c r="W436" i="12"/>
  <c r="V436" i="12"/>
  <c r="U436" i="12"/>
  <c r="T436" i="12"/>
  <c r="S436" i="12"/>
  <c r="R436" i="12"/>
  <c r="AD435" i="12"/>
  <c r="AC433" i="12"/>
  <c r="AB433" i="12"/>
  <c r="AA433" i="12"/>
  <c r="Z433" i="12"/>
  <c r="Y433" i="12"/>
  <c r="X433" i="12"/>
  <c r="W433" i="12"/>
  <c r="V433" i="12"/>
  <c r="U433" i="12"/>
  <c r="T433" i="12"/>
  <c r="S433" i="12"/>
  <c r="R433" i="12"/>
  <c r="AD432" i="12"/>
  <c r="AD431" i="12"/>
  <c r="AD430" i="12"/>
  <c r="AD429" i="12"/>
  <c r="AD428" i="12"/>
  <c r="AD427" i="12"/>
  <c r="AD426" i="12"/>
  <c r="AD424" i="12"/>
  <c r="AD423" i="12"/>
  <c r="AD422" i="12"/>
  <c r="AC420" i="12"/>
  <c r="AB420" i="12"/>
  <c r="AA420" i="12"/>
  <c r="Z420" i="12"/>
  <c r="Y420" i="12"/>
  <c r="X420" i="12"/>
  <c r="W420" i="12"/>
  <c r="V420" i="12"/>
  <c r="U420" i="12"/>
  <c r="T420" i="12"/>
  <c r="S420" i="12"/>
  <c r="R420" i="12"/>
  <c r="AD419" i="12"/>
  <c r="AC417" i="12"/>
  <c r="AB417" i="12"/>
  <c r="AA417" i="12"/>
  <c r="Z417" i="12"/>
  <c r="Y417" i="12"/>
  <c r="X417" i="12"/>
  <c r="W417" i="12"/>
  <c r="V417" i="12"/>
  <c r="U417" i="12"/>
  <c r="T417" i="12"/>
  <c r="S417" i="12"/>
  <c r="R417" i="12"/>
  <c r="AD416" i="12"/>
  <c r="AD415" i="12"/>
  <c r="AD414" i="12"/>
  <c r="AD413" i="12"/>
  <c r="AD412" i="12"/>
  <c r="AC410" i="12"/>
  <c r="AB410" i="12"/>
  <c r="AA410" i="12"/>
  <c r="Z410" i="12"/>
  <c r="Y410" i="12"/>
  <c r="X410" i="12"/>
  <c r="W410" i="12"/>
  <c r="V410" i="12"/>
  <c r="U410" i="12"/>
  <c r="T410" i="12"/>
  <c r="S410" i="12"/>
  <c r="R410" i="12"/>
  <c r="AD409" i="12"/>
  <c r="AD408" i="12"/>
  <c r="AD407" i="12"/>
  <c r="AD406" i="12"/>
  <c r="AD405" i="12"/>
  <c r="AD404" i="12"/>
  <c r="AC401" i="12"/>
  <c r="AB401" i="12"/>
  <c r="AA401" i="12"/>
  <c r="Z401" i="12"/>
  <c r="Y401" i="12"/>
  <c r="X401" i="12"/>
  <c r="W401" i="12"/>
  <c r="V401" i="12"/>
  <c r="U401" i="12"/>
  <c r="T401" i="12"/>
  <c r="S401" i="12"/>
  <c r="R401" i="12"/>
  <c r="AD400" i="12"/>
  <c r="AC398" i="12"/>
  <c r="AB398" i="12"/>
  <c r="AA398" i="12"/>
  <c r="Z398" i="12"/>
  <c r="Y398" i="12"/>
  <c r="X398" i="12"/>
  <c r="W398" i="12"/>
  <c r="V398" i="12"/>
  <c r="U398" i="12"/>
  <c r="T398" i="12"/>
  <c r="S398" i="12"/>
  <c r="R398" i="12"/>
  <c r="AD397" i="12"/>
  <c r="AD396" i="12"/>
  <c r="AD395" i="12"/>
  <c r="AD394" i="12"/>
  <c r="AD393" i="12"/>
  <c r="AD392" i="12"/>
  <c r="AD391" i="12"/>
  <c r="AD389" i="12"/>
  <c r="AD388" i="12"/>
  <c r="AD387" i="12"/>
  <c r="AC385" i="12"/>
  <c r="AB385" i="12"/>
  <c r="AA385" i="12"/>
  <c r="Z385" i="12"/>
  <c r="Y385" i="12"/>
  <c r="X385" i="12"/>
  <c r="W385" i="12"/>
  <c r="V385" i="12"/>
  <c r="U385" i="12"/>
  <c r="T385" i="12"/>
  <c r="S385" i="12"/>
  <c r="R385" i="12"/>
  <c r="AD384" i="12"/>
  <c r="AC382" i="12"/>
  <c r="AB382" i="12"/>
  <c r="AA382" i="12"/>
  <c r="Z382" i="12"/>
  <c r="Y382" i="12"/>
  <c r="X382" i="12"/>
  <c r="W382" i="12"/>
  <c r="V382" i="12"/>
  <c r="U382" i="12"/>
  <c r="T382" i="12"/>
  <c r="S382" i="12"/>
  <c r="R382" i="12"/>
  <c r="AD381" i="12"/>
  <c r="AD380" i="12"/>
  <c r="AD379" i="12"/>
  <c r="AD378" i="12"/>
  <c r="AD377" i="12"/>
  <c r="AC375" i="12"/>
  <c r="AB375" i="12"/>
  <c r="AA375" i="12"/>
  <c r="Z375" i="12"/>
  <c r="Y375" i="12"/>
  <c r="X375" i="12"/>
  <c r="X402" i="12" s="1"/>
  <c r="W375" i="12"/>
  <c r="V375" i="12"/>
  <c r="U375" i="12"/>
  <c r="T375" i="12"/>
  <c r="S375" i="12"/>
  <c r="R375" i="12"/>
  <c r="AD374" i="12"/>
  <c r="AD373" i="12"/>
  <c r="AD372" i="12"/>
  <c r="AD371" i="12"/>
  <c r="AD370" i="12"/>
  <c r="AD369" i="12"/>
  <c r="AC366" i="12"/>
  <c r="AB366" i="12"/>
  <c r="AA366" i="12"/>
  <c r="Z366" i="12"/>
  <c r="Y366" i="12"/>
  <c r="X366" i="12"/>
  <c r="W366" i="12"/>
  <c r="V366" i="12"/>
  <c r="U366" i="12"/>
  <c r="T366" i="12"/>
  <c r="S366" i="12"/>
  <c r="R366" i="12"/>
  <c r="AD365" i="12"/>
  <c r="AC363" i="12"/>
  <c r="AB363" i="12"/>
  <c r="AA363" i="12"/>
  <c r="Z363" i="12"/>
  <c r="Y363" i="12"/>
  <c r="X363" i="12"/>
  <c r="W363" i="12"/>
  <c r="V363" i="12"/>
  <c r="U363" i="12"/>
  <c r="T363" i="12"/>
  <c r="S363" i="12"/>
  <c r="R363" i="12"/>
  <c r="AD362" i="12"/>
  <c r="AD361" i="12"/>
  <c r="AD360" i="12"/>
  <c r="AD359" i="12"/>
  <c r="AD358" i="12"/>
  <c r="AD357" i="12"/>
  <c r="AD356" i="12"/>
  <c r="AD354" i="12"/>
  <c r="AD353" i="12"/>
  <c r="AD352" i="12"/>
  <c r="AC350" i="12"/>
  <c r="AB350" i="12"/>
  <c r="AA350" i="12"/>
  <c r="Z350" i="12"/>
  <c r="Y350" i="12"/>
  <c r="X350" i="12"/>
  <c r="W350" i="12"/>
  <c r="V350" i="12"/>
  <c r="U350" i="12"/>
  <c r="T350" i="12"/>
  <c r="S350" i="12"/>
  <c r="R350" i="12"/>
  <c r="AD349" i="12"/>
  <c r="AC347" i="12"/>
  <c r="AB347" i="12"/>
  <c r="AA347" i="12"/>
  <c r="Z347" i="12"/>
  <c r="Y347" i="12"/>
  <c r="X347" i="12"/>
  <c r="W347" i="12"/>
  <c r="V347" i="12"/>
  <c r="U347" i="12"/>
  <c r="T347" i="12"/>
  <c r="S347" i="12"/>
  <c r="R347" i="12"/>
  <c r="AD346" i="12"/>
  <c r="AD345" i="12"/>
  <c r="AD344" i="12"/>
  <c r="AD343" i="12"/>
  <c r="AD342" i="12"/>
  <c r="AC340" i="12"/>
  <c r="AB340" i="12"/>
  <c r="AA340" i="12"/>
  <c r="Z340" i="12"/>
  <c r="Y340" i="12"/>
  <c r="X340" i="12"/>
  <c r="W340" i="12"/>
  <c r="V340" i="12"/>
  <c r="U340" i="12"/>
  <c r="T340" i="12"/>
  <c r="S340" i="12"/>
  <c r="R340" i="12"/>
  <c r="AD339" i="12"/>
  <c r="AD338" i="12"/>
  <c r="AD337" i="12"/>
  <c r="AD336" i="12"/>
  <c r="AD335" i="12"/>
  <c r="AD334" i="12"/>
  <c r="AC325" i="12"/>
  <c r="AB325" i="12"/>
  <c r="AA325" i="12"/>
  <c r="Z325" i="12"/>
  <c r="Y325" i="12"/>
  <c r="X325" i="12"/>
  <c r="W325" i="12"/>
  <c r="V325" i="12"/>
  <c r="U325" i="12"/>
  <c r="T325" i="12"/>
  <c r="S325" i="12"/>
  <c r="R325" i="12"/>
  <c r="AD324" i="12"/>
  <c r="AD323" i="12"/>
  <c r="AC322" i="12"/>
  <c r="AB322" i="12"/>
  <c r="AA322" i="12"/>
  <c r="Z322" i="12"/>
  <c r="Y322" i="12"/>
  <c r="X322" i="12"/>
  <c r="W322" i="12"/>
  <c r="V322" i="12"/>
  <c r="U322" i="12"/>
  <c r="T322" i="12"/>
  <c r="S322" i="12"/>
  <c r="R322" i="12"/>
  <c r="AD321" i="12"/>
  <c r="AD320" i="12"/>
  <c r="AD319" i="12"/>
  <c r="AD318" i="12"/>
  <c r="AD317" i="12"/>
  <c r="AD316" i="12"/>
  <c r="AD315" i="12"/>
  <c r="AD313" i="12"/>
  <c r="AD312" i="12"/>
  <c r="AD311" i="12"/>
  <c r="AC309" i="12"/>
  <c r="AB309" i="12"/>
  <c r="AA309" i="12"/>
  <c r="Z309" i="12"/>
  <c r="Y309" i="12"/>
  <c r="X309" i="12"/>
  <c r="W309" i="12"/>
  <c r="V309" i="12"/>
  <c r="U309" i="12"/>
  <c r="T309" i="12"/>
  <c r="S309" i="12"/>
  <c r="R309" i="12"/>
  <c r="AD308" i="12"/>
  <c r="AC306" i="12"/>
  <c r="AB306" i="12"/>
  <c r="AA306" i="12"/>
  <c r="Z306" i="12"/>
  <c r="Y306" i="12"/>
  <c r="X306" i="12"/>
  <c r="W306" i="12"/>
  <c r="V306" i="12"/>
  <c r="U306" i="12"/>
  <c r="T306" i="12"/>
  <c r="S306" i="12"/>
  <c r="R306" i="12"/>
  <c r="AD305" i="12"/>
  <c r="AD304" i="12"/>
  <c r="AD303" i="12"/>
  <c r="AD302" i="12"/>
  <c r="AD301" i="12"/>
  <c r="AC299" i="12"/>
  <c r="AB299" i="12"/>
  <c r="AA299" i="12"/>
  <c r="Z299" i="12"/>
  <c r="Y299" i="12"/>
  <c r="X299" i="12"/>
  <c r="W299" i="12"/>
  <c r="V299" i="12"/>
  <c r="U299" i="12"/>
  <c r="U326" i="12" s="1"/>
  <c r="T299" i="12"/>
  <c r="S299" i="12"/>
  <c r="R299" i="12"/>
  <c r="AD298" i="12"/>
  <c r="AD297" i="12"/>
  <c r="AD296" i="12"/>
  <c r="AD295" i="12"/>
  <c r="AD294" i="12"/>
  <c r="AD293" i="12"/>
  <c r="AC290" i="12"/>
  <c r="AB290" i="12"/>
  <c r="AA290" i="12"/>
  <c r="Z290" i="12"/>
  <c r="Y290" i="12"/>
  <c r="X290" i="12"/>
  <c r="W290" i="12"/>
  <c r="V290" i="12"/>
  <c r="U290" i="12"/>
  <c r="T290" i="12"/>
  <c r="S290" i="12"/>
  <c r="R290" i="12"/>
  <c r="AD289" i="12"/>
  <c r="AC287" i="12"/>
  <c r="AB287" i="12"/>
  <c r="AA287" i="12"/>
  <c r="Z287" i="12"/>
  <c r="Y287" i="12"/>
  <c r="X287" i="12"/>
  <c r="W287" i="12"/>
  <c r="V287" i="12"/>
  <c r="U287" i="12"/>
  <c r="T287" i="12"/>
  <c r="S287" i="12"/>
  <c r="R287" i="12"/>
  <c r="AD286" i="12"/>
  <c r="AD285" i="12"/>
  <c r="AD284" i="12"/>
  <c r="AD283" i="12"/>
  <c r="AD282" i="12"/>
  <c r="AD281" i="12"/>
  <c r="AD280" i="12"/>
  <c r="AD278" i="12"/>
  <c r="AD277" i="12"/>
  <c r="AD276" i="12"/>
  <c r="AC274" i="12"/>
  <c r="AB274" i="12"/>
  <c r="AA274" i="12"/>
  <c r="Z274" i="12"/>
  <c r="Y274" i="12"/>
  <c r="X274" i="12"/>
  <c r="W274" i="12"/>
  <c r="V274" i="12"/>
  <c r="U274" i="12"/>
  <c r="T274" i="12"/>
  <c r="S274" i="12"/>
  <c r="R274" i="12"/>
  <c r="AD273" i="12"/>
  <c r="AC271" i="12"/>
  <c r="AB271" i="12"/>
  <c r="AA271" i="12"/>
  <c r="Z271" i="12"/>
  <c r="Y271" i="12"/>
  <c r="X271" i="12"/>
  <c r="W271" i="12"/>
  <c r="V271" i="12"/>
  <c r="U271" i="12"/>
  <c r="T271" i="12"/>
  <c r="S271" i="12"/>
  <c r="R271" i="12"/>
  <c r="AD270" i="12"/>
  <c r="AD269" i="12"/>
  <c r="AD268" i="12"/>
  <c r="AD267" i="12"/>
  <c r="AD266" i="12"/>
  <c r="AC264" i="12"/>
  <c r="AB264" i="12"/>
  <c r="AA264" i="12"/>
  <c r="Z264" i="12"/>
  <c r="Y264" i="12"/>
  <c r="X264" i="12"/>
  <c r="W264" i="12"/>
  <c r="V264" i="12"/>
  <c r="U264" i="12"/>
  <c r="T264" i="12"/>
  <c r="S264" i="12"/>
  <c r="R264" i="12"/>
  <c r="AD263" i="12"/>
  <c r="AD262" i="12"/>
  <c r="AD261" i="12"/>
  <c r="AD260" i="12"/>
  <c r="AD259" i="12"/>
  <c r="AD258" i="12"/>
  <c r="AC255" i="12"/>
  <c r="AB255" i="12"/>
  <c r="AA255" i="12"/>
  <c r="Z255" i="12"/>
  <c r="Y255" i="12"/>
  <c r="X255" i="12"/>
  <c r="W255" i="12"/>
  <c r="V255" i="12"/>
  <c r="U255" i="12"/>
  <c r="T255" i="12"/>
  <c r="S255" i="12"/>
  <c r="R255" i="12"/>
  <c r="AD254" i="12"/>
  <c r="AC252" i="12"/>
  <c r="AB252" i="12"/>
  <c r="AA252" i="12"/>
  <c r="Z252" i="12"/>
  <c r="Y252" i="12"/>
  <c r="X252" i="12"/>
  <c r="W252" i="12"/>
  <c r="V252" i="12"/>
  <c r="U252" i="12"/>
  <c r="T252" i="12"/>
  <c r="S252" i="12"/>
  <c r="R252" i="12"/>
  <c r="AD251" i="12"/>
  <c r="AD250" i="12"/>
  <c r="AD249" i="12"/>
  <c r="AD248" i="12"/>
  <c r="AD247" i="12"/>
  <c r="AD246" i="12"/>
  <c r="AD245" i="12"/>
  <c r="AD243" i="12"/>
  <c r="AD242" i="12"/>
  <c r="AD241" i="12"/>
  <c r="AC239" i="12"/>
  <c r="AB239" i="12"/>
  <c r="AA239" i="12"/>
  <c r="Z239" i="12"/>
  <c r="Y239" i="12"/>
  <c r="X239" i="12"/>
  <c r="W239" i="12"/>
  <c r="V239" i="12"/>
  <c r="U239" i="12"/>
  <c r="T239" i="12"/>
  <c r="S239" i="12"/>
  <c r="R239" i="12"/>
  <c r="AD238" i="12"/>
  <c r="AC236" i="12"/>
  <c r="AB236" i="12"/>
  <c r="AA236" i="12"/>
  <c r="Z236" i="12"/>
  <c r="Y236" i="12"/>
  <c r="X236" i="12"/>
  <c r="W236" i="12"/>
  <c r="V236" i="12"/>
  <c r="U236" i="12"/>
  <c r="T236" i="12"/>
  <c r="S236" i="12"/>
  <c r="R236" i="12"/>
  <c r="AD235" i="12"/>
  <c r="AD234" i="12"/>
  <c r="AD233" i="12"/>
  <c r="AD232" i="12"/>
  <c r="AD231" i="12"/>
  <c r="AC229" i="12"/>
  <c r="AB229" i="12"/>
  <c r="AA229" i="12"/>
  <c r="Z229" i="12"/>
  <c r="Y229" i="12"/>
  <c r="X229" i="12"/>
  <c r="X256" i="12" s="1"/>
  <c r="W229" i="12"/>
  <c r="V229" i="12"/>
  <c r="U229" i="12"/>
  <c r="U256" i="12" s="1"/>
  <c r="T229" i="12"/>
  <c r="S229" i="12"/>
  <c r="R229" i="12"/>
  <c r="AD228" i="12"/>
  <c r="AD227" i="12"/>
  <c r="AD226" i="12"/>
  <c r="AD225" i="12"/>
  <c r="AD224" i="12"/>
  <c r="AD223" i="12"/>
  <c r="AC220" i="12"/>
  <c r="AB220" i="12"/>
  <c r="AA220" i="12"/>
  <c r="Z220" i="12"/>
  <c r="Y220" i="12"/>
  <c r="X220" i="12"/>
  <c r="W220" i="12"/>
  <c r="V220" i="12"/>
  <c r="U220" i="12"/>
  <c r="T220" i="12"/>
  <c r="S220" i="12"/>
  <c r="R220" i="12"/>
  <c r="AD219" i="12"/>
  <c r="AC217" i="12"/>
  <c r="AB217" i="12"/>
  <c r="AA217" i="12"/>
  <c r="Z217" i="12"/>
  <c r="Y217" i="12"/>
  <c r="X217" i="12"/>
  <c r="W217" i="12"/>
  <c r="V217" i="12"/>
  <c r="U217" i="12"/>
  <c r="T217" i="12"/>
  <c r="S217" i="12"/>
  <c r="R217" i="12"/>
  <c r="AD216" i="12"/>
  <c r="AD215" i="12"/>
  <c r="AD214" i="12"/>
  <c r="AD213" i="12"/>
  <c r="AD212" i="12"/>
  <c r="AD211" i="12"/>
  <c r="AD210" i="12"/>
  <c r="AD208" i="12"/>
  <c r="AD207" i="12"/>
  <c r="AD206" i="12"/>
  <c r="AC204" i="12"/>
  <c r="AB204" i="12"/>
  <c r="AA204" i="12"/>
  <c r="Z204" i="12"/>
  <c r="Y204" i="12"/>
  <c r="X204" i="12"/>
  <c r="W204" i="12"/>
  <c r="V204" i="12"/>
  <c r="U204" i="12"/>
  <c r="T204" i="12"/>
  <c r="S204" i="12"/>
  <c r="R204" i="12"/>
  <c r="AD203" i="12"/>
  <c r="AC201" i="12"/>
  <c r="AB201" i="12"/>
  <c r="AA201" i="12"/>
  <c r="Z201" i="12"/>
  <c r="Y201" i="12"/>
  <c r="X201" i="12"/>
  <c r="W201" i="12"/>
  <c r="V201" i="12"/>
  <c r="U201" i="12"/>
  <c r="T201" i="12"/>
  <c r="S201" i="12"/>
  <c r="R201" i="12"/>
  <c r="AD200" i="12"/>
  <c r="AD199" i="12"/>
  <c r="AD198" i="12"/>
  <c r="AD197" i="12"/>
  <c r="AD196" i="12"/>
  <c r="AC194" i="12"/>
  <c r="AB194" i="12"/>
  <c r="AA194" i="12"/>
  <c r="Z194" i="12"/>
  <c r="Y194" i="12"/>
  <c r="X194" i="12"/>
  <c r="W194" i="12"/>
  <c r="W221" i="12" s="1"/>
  <c r="V194" i="12"/>
  <c r="V221" i="12" s="1"/>
  <c r="U194" i="12"/>
  <c r="T194" i="12"/>
  <c r="S194" i="12"/>
  <c r="R194" i="12"/>
  <c r="AD193" i="12"/>
  <c r="AD192" i="12"/>
  <c r="AD191" i="12"/>
  <c r="AD190" i="12"/>
  <c r="AD189" i="12"/>
  <c r="AD188" i="12"/>
  <c r="AC185" i="12"/>
  <c r="AB185" i="12"/>
  <c r="AA185" i="12"/>
  <c r="Z185" i="12"/>
  <c r="Y185" i="12"/>
  <c r="X185" i="12"/>
  <c r="W185" i="12"/>
  <c r="V185" i="12"/>
  <c r="U185" i="12"/>
  <c r="T185" i="12"/>
  <c r="S185" i="12"/>
  <c r="R185" i="12"/>
  <c r="AD184" i="12"/>
  <c r="AC182" i="12"/>
  <c r="AB182" i="12"/>
  <c r="AA182" i="12"/>
  <c r="Z182" i="12"/>
  <c r="Y182" i="12"/>
  <c r="X182" i="12"/>
  <c r="W182" i="12"/>
  <c r="V182" i="12"/>
  <c r="U182" i="12"/>
  <c r="T182" i="12"/>
  <c r="S182" i="12"/>
  <c r="R182" i="12"/>
  <c r="AD181" i="12"/>
  <c r="AD180" i="12"/>
  <c r="AD179" i="12"/>
  <c r="AD178" i="12"/>
  <c r="AD177" i="12"/>
  <c r="AD176" i="12"/>
  <c r="AD175" i="12"/>
  <c r="AD173" i="12"/>
  <c r="AD172" i="12"/>
  <c r="AD171" i="12"/>
  <c r="AC169" i="12"/>
  <c r="AB169" i="12"/>
  <c r="AA169" i="12"/>
  <c r="Z169" i="12"/>
  <c r="Y169" i="12"/>
  <c r="X169" i="12"/>
  <c r="W169" i="12"/>
  <c r="V169" i="12"/>
  <c r="U169" i="12"/>
  <c r="T169" i="12"/>
  <c r="S169" i="12"/>
  <c r="R169" i="12"/>
  <c r="AD168" i="12"/>
  <c r="AC166" i="12"/>
  <c r="AB166" i="12"/>
  <c r="AA166" i="12"/>
  <c r="Z166" i="12"/>
  <c r="Y166" i="12"/>
  <c r="X166" i="12"/>
  <c r="W166" i="12"/>
  <c r="V166" i="12"/>
  <c r="U166" i="12"/>
  <c r="T166" i="12"/>
  <c r="S166" i="12"/>
  <c r="R166" i="12"/>
  <c r="AD165" i="12"/>
  <c r="AD164" i="12"/>
  <c r="AD163" i="12"/>
  <c r="AD162" i="12"/>
  <c r="AD161" i="12"/>
  <c r="AC159" i="12"/>
  <c r="AB159" i="12"/>
  <c r="AA159" i="12"/>
  <c r="Z159" i="12"/>
  <c r="Y159" i="12"/>
  <c r="X159" i="12"/>
  <c r="W159" i="12"/>
  <c r="V159" i="12"/>
  <c r="V186" i="12" s="1"/>
  <c r="U159" i="12"/>
  <c r="T159" i="12"/>
  <c r="S159" i="12"/>
  <c r="S186" i="12" s="1"/>
  <c r="R159" i="12"/>
  <c r="AD158" i="12"/>
  <c r="AD157" i="12"/>
  <c r="AD156" i="12"/>
  <c r="AD155" i="12"/>
  <c r="AD154" i="12"/>
  <c r="AD153" i="12"/>
  <c r="AC150" i="12"/>
  <c r="AB150" i="12"/>
  <c r="AA150" i="12"/>
  <c r="Z150" i="12"/>
  <c r="Y150" i="12"/>
  <c r="X150" i="12"/>
  <c r="W150" i="12"/>
  <c r="V150" i="12"/>
  <c r="U150" i="12"/>
  <c r="T150" i="12"/>
  <c r="S150" i="12"/>
  <c r="R150" i="12"/>
  <c r="AD149" i="12"/>
  <c r="AC147" i="12"/>
  <c r="AB147" i="12"/>
  <c r="AA147" i="12"/>
  <c r="Z147" i="12"/>
  <c r="Y147" i="12"/>
  <c r="X147" i="12"/>
  <c r="W147" i="12"/>
  <c r="V147" i="12"/>
  <c r="U147" i="12"/>
  <c r="T147" i="12"/>
  <c r="S147" i="12"/>
  <c r="R147" i="12"/>
  <c r="AD146" i="12"/>
  <c r="AD145" i="12"/>
  <c r="AD144" i="12"/>
  <c r="AD143" i="12"/>
  <c r="AD142" i="12"/>
  <c r="AD141" i="12"/>
  <c r="AD140" i="12"/>
  <c r="AD138" i="12"/>
  <c r="AD137" i="12"/>
  <c r="AD136" i="12"/>
  <c r="AC134" i="12"/>
  <c r="AB134" i="12"/>
  <c r="AA134" i="12"/>
  <c r="Z134" i="12"/>
  <c r="Y134" i="12"/>
  <c r="X134" i="12"/>
  <c r="W134" i="12"/>
  <c r="V134" i="12"/>
  <c r="U134" i="12"/>
  <c r="T134" i="12"/>
  <c r="S134" i="12"/>
  <c r="R134" i="12"/>
  <c r="AD133" i="12"/>
  <c r="AC131" i="12"/>
  <c r="AB131" i="12"/>
  <c r="AA131" i="12"/>
  <c r="Z131" i="12"/>
  <c r="Y131" i="12"/>
  <c r="X131" i="12"/>
  <c r="W131" i="12"/>
  <c r="V131" i="12"/>
  <c r="U131" i="12"/>
  <c r="T131" i="12"/>
  <c r="S131" i="12"/>
  <c r="R131" i="12"/>
  <c r="AD130" i="12"/>
  <c r="AD129" i="12"/>
  <c r="AD128" i="12"/>
  <c r="AD127" i="12"/>
  <c r="AD126" i="12"/>
  <c r="AC124" i="12"/>
  <c r="AB124" i="12"/>
  <c r="AA124" i="12"/>
  <c r="Z124" i="12"/>
  <c r="Y124" i="12"/>
  <c r="X124" i="12"/>
  <c r="W124" i="12"/>
  <c r="V124" i="12"/>
  <c r="U124" i="12"/>
  <c r="T124" i="12"/>
  <c r="S124" i="12"/>
  <c r="R124" i="12"/>
  <c r="AD123" i="12"/>
  <c r="AD122" i="12"/>
  <c r="AD121" i="12"/>
  <c r="AD120" i="12"/>
  <c r="AD119" i="12"/>
  <c r="AD118" i="12"/>
  <c r="AC115" i="12"/>
  <c r="AB115" i="12"/>
  <c r="AA115" i="12"/>
  <c r="Z115" i="12"/>
  <c r="Y115" i="12"/>
  <c r="X115" i="12"/>
  <c r="W115" i="12"/>
  <c r="V115" i="12"/>
  <c r="U115" i="12"/>
  <c r="T115" i="12"/>
  <c r="S115" i="12"/>
  <c r="R115" i="12"/>
  <c r="AD114" i="12"/>
  <c r="AC112" i="12"/>
  <c r="AB112" i="12"/>
  <c r="AA112" i="12"/>
  <c r="Z112" i="12"/>
  <c r="Y112" i="12"/>
  <c r="X112" i="12"/>
  <c r="W112" i="12"/>
  <c r="V112" i="12"/>
  <c r="U112" i="12"/>
  <c r="T112" i="12"/>
  <c r="S112" i="12"/>
  <c r="R112" i="12"/>
  <c r="AD111" i="12"/>
  <c r="AD110" i="12"/>
  <c r="AD109" i="12"/>
  <c r="AD108" i="12"/>
  <c r="AD107" i="12"/>
  <c r="AD106" i="12"/>
  <c r="AD105" i="12"/>
  <c r="AD103" i="12"/>
  <c r="AD102" i="12"/>
  <c r="AD101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AD98" i="12"/>
  <c r="AC96" i="12"/>
  <c r="AB96" i="12"/>
  <c r="AA96" i="12"/>
  <c r="Z96" i="12"/>
  <c r="Y96" i="12"/>
  <c r="X96" i="12"/>
  <c r="W96" i="12"/>
  <c r="V96" i="12"/>
  <c r="U96" i="12"/>
  <c r="T96" i="12"/>
  <c r="S96" i="12"/>
  <c r="R96" i="12"/>
  <c r="AD95" i="12"/>
  <c r="AD94" i="12"/>
  <c r="AD93" i="12"/>
  <c r="AD92" i="12"/>
  <c r="AD91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AD88" i="12"/>
  <c r="AD87" i="12"/>
  <c r="AD86" i="12"/>
  <c r="AD85" i="12"/>
  <c r="AD84" i="12"/>
  <c r="AD83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AD79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AD76" i="12"/>
  <c r="AD75" i="12"/>
  <c r="AD74" i="12"/>
  <c r="AD73" i="12"/>
  <c r="AD72" i="12"/>
  <c r="AD71" i="12"/>
  <c r="AD70" i="12"/>
  <c r="AD68" i="12"/>
  <c r="AD67" i="12"/>
  <c r="AD66" i="12"/>
  <c r="AD65" i="12"/>
  <c r="AC64" i="12"/>
  <c r="AB64" i="12"/>
  <c r="AA64" i="12"/>
  <c r="Z64" i="12"/>
  <c r="Y64" i="12"/>
  <c r="X64" i="12"/>
  <c r="W64" i="12"/>
  <c r="V64" i="12"/>
  <c r="U64" i="12"/>
  <c r="T64" i="12"/>
  <c r="S64" i="12"/>
  <c r="R64" i="12"/>
  <c r="AD63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AD60" i="12"/>
  <c r="AD59" i="12"/>
  <c r="AD58" i="12"/>
  <c r="AD57" i="12"/>
  <c r="AD56" i="12"/>
  <c r="AC54" i="12"/>
  <c r="AC81" i="12" s="1"/>
  <c r="AB54" i="12"/>
  <c r="AA54" i="12"/>
  <c r="Z54" i="12"/>
  <c r="Y54" i="12"/>
  <c r="X54" i="12"/>
  <c r="W54" i="12"/>
  <c r="V54" i="12"/>
  <c r="U54" i="12"/>
  <c r="T54" i="12"/>
  <c r="S54" i="12"/>
  <c r="R54" i="12"/>
  <c r="AD53" i="12"/>
  <c r="AD52" i="12"/>
  <c r="AD51" i="12"/>
  <c r="AD50" i="12"/>
  <c r="AD49" i="12"/>
  <c r="AD48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AD44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AD41" i="12"/>
  <c r="AD40" i="12"/>
  <c r="AD39" i="12"/>
  <c r="AD36" i="12"/>
  <c r="AD35" i="12"/>
  <c r="AD33" i="12"/>
  <c r="AD32" i="12"/>
  <c r="AD31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AD28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AD25" i="12"/>
  <c r="AD24" i="12"/>
  <c r="AD23" i="12"/>
  <c r="AD22" i="12"/>
  <c r="AD21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AD18" i="12"/>
  <c r="AD17" i="12"/>
  <c r="AD16" i="12"/>
  <c r="AD15" i="12"/>
  <c r="AD14" i="12"/>
  <c r="AD13" i="12"/>
  <c r="Q293" i="12"/>
  <c r="P287" i="12"/>
  <c r="Q281" i="12"/>
  <c r="Q282" i="12"/>
  <c r="Q283" i="12"/>
  <c r="Q284" i="12"/>
  <c r="Q285" i="12"/>
  <c r="Q286" i="12"/>
  <c r="P471" i="12"/>
  <c r="O471" i="12"/>
  <c r="N471" i="12"/>
  <c r="M471" i="12"/>
  <c r="L471" i="12"/>
  <c r="K471" i="12"/>
  <c r="J471" i="12"/>
  <c r="I471" i="12"/>
  <c r="H471" i="12"/>
  <c r="G471" i="12"/>
  <c r="F471" i="12"/>
  <c r="Q470" i="12"/>
  <c r="Q469" i="12"/>
  <c r="P468" i="12"/>
  <c r="O468" i="12"/>
  <c r="N468" i="12"/>
  <c r="M468" i="12"/>
  <c r="L468" i="12"/>
  <c r="K468" i="12"/>
  <c r="J468" i="12"/>
  <c r="I468" i="12"/>
  <c r="H468" i="12"/>
  <c r="G468" i="12"/>
  <c r="F468" i="12"/>
  <c r="Q467" i="12"/>
  <c r="Q466" i="12"/>
  <c r="Q465" i="12"/>
  <c r="Q464" i="12"/>
  <c r="Q463" i="12"/>
  <c r="Q462" i="12"/>
  <c r="Q461" i="12"/>
  <c r="Q459" i="12"/>
  <c r="Q458" i="12"/>
  <c r="Q457" i="12"/>
  <c r="P455" i="12"/>
  <c r="O455" i="12"/>
  <c r="N455" i="12"/>
  <c r="M455" i="12"/>
  <c r="L455" i="12"/>
  <c r="K455" i="12"/>
  <c r="J455" i="12"/>
  <c r="I455" i="12"/>
  <c r="H455" i="12"/>
  <c r="G455" i="12"/>
  <c r="F455" i="12"/>
  <c r="Q454" i="12"/>
  <c r="P452" i="12"/>
  <c r="O452" i="12"/>
  <c r="N452" i="12"/>
  <c r="M452" i="12"/>
  <c r="L452" i="12"/>
  <c r="K452" i="12"/>
  <c r="J452" i="12"/>
  <c r="I452" i="12"/>
  <c r="H452" i="12"/>
  <c r="G452" i="12"/>
  <c r="F452" i="12"/>
  <c r="Q451" i="12"/>
  <c r="Q450" i="12"/>
  <c r="Q449" i="12"/>
  <c r="Q448" i="12"/>
  <c r="Q447" i="12"/>
  <c r="P445" i="12"/>
  <c r="O445" i="12"/>
  <c r="N445" i="12"/>
  <c r="M445" i="12"/>
  <c r="L445" i="12"/>
  <c r="K445" i="12"/>
  <c r="J445" i="12"/>
  <c r="I445" i="12"/>
  <c r="H445" i="12"/>
  <c r="G445" i="12"/>
  <c r="F445" i="12"/>
  <c r="Q444" i="12"/>
  <c r="Q443" i="12"/>
  <c r="Q442" i="12"/>
  <c r="Q441" i="12"/>
  <c r="Q440" i="12"/>
  <c r="Q439" i="12"/>
  <c r="P436" i="12"/>
  <c r="O436" i="12"/>
  <c r="N436" i="12"/>
  <c r="M436" i="12"/>
  <c r="L436" i="12"/>
  <c r="K436" i="12"/>
  <c r="J436" i="12"/>
  <c r="I436" i="12"/>
  <c r="H436" i="12"/>
  <c r="G436" i="12"/>
  <c r="F436" i="12"/>
  <c r="Q435" i="12"/>
  <c r="P433" i="12"/>
  <c r="O433" i="12"/>
  <c r="N433" i="12"/>
  <c r="M433" i="12"/>
  <c r="L433" i="12"/>
  <c r="K433" i="12"/>
  <c r="J433" i="12"/>
  <c r="I433" i="12"/>
  <c r="H433" i="12"/>
  <c r="G433" i="12"/>
  <c r="F433" i="12"/>
  <c r="Q432" i="12"/>
  <c r="Q431" i="12"/>
  <c r="Q430" i="12"/>
  <c r="Q429" i="12"/>
  <c r="Q428" i="12"/>
  <c r="Q427" i="12"/>
  <c r="Q426" i="12"/>
  <c r="Q424" i="12"/>
  <c r="Q423" i="12"/>
  <c r="Q422" i="12"/>
  <c r="P420" i="12"/>
  <c r="O420" i="12"/>
  <c r="N420" i="12"/>
  <c r="M420" i="12"/>
  <c r="L420" i="12"/>
  <c r="K420" i="12"/>
  <c r="J420" i="12"/>
  <c r="I420" i="12"/>
  <c r="H420" i="12"/>
  <c r="G420" i="12"/>
  <c r="F420" i="12"/>
  <c r="Q419" i="12"/>
  <c r="P417" i="12"/>
  <c r="O417" i="12"/>
  <c r="N417" i="12"/>
  <c r="M417" i="12"/>
  <c r="L417" i="12"/>
  <c r="K417" i="12"/>
  <c r="J417" i="12"/>
  <c r="I417" i="12"/>
  <c r="H417" i="12"/>
  <c r="G417" i="12"/>
  <c r="G437" i="12" s="1"/>
  <c r="F417" i="12"/>
  <c r="Q416" i="12"/>
  <c r="Q415" i="12"/>
  <c r="Q414" i="12"/>
  <c r="Q413" i="12"/>
  <c r="Q412" i="12"/>
  <c r="P410" i="12"/>
  <c r="O410" i="12"/>
  <c r="N410" i="12"/>
  <c r="M410" i="12"/>
  <c r="L410" i="12"/>
  <c r="K410" i="12"/>
  <c r="J410" i="12"/>
  <c r="I410" i="12"/>
  <c r="H410" i="12"/>
  <c r="G410" i="12"/>
  <c r="F410" i="12"/>
  <c r="Q409" i="12"/>
  <c r="Q408" i="12"/>
  <c r="Q407" i="12"/>
  <c r="Q406" i="12"/>
  <c r="Q405" i="12"/>
  <c r="Q404" i="12"/>
  <c r="P401" i="12"/>
  <c r="O401" i="12"/>
  <c r="N401" i="12"/>
  <c r="M401" i="12"/>
  <c r="L401" i="12"/>
  <c r="K401" i="12"/>
  <c r="J401" i="12"/>
  <c r="I401" i="12"/>
  <c r="H401" i="12"/>
  <c r="G401" i="12"/>
  <c r="F401" i="12"/>
  <c r="Q400" i="12"/>
  <c r="P398" i="12"/>
  <c r="O398" i="12"/>
  <c r="N398" i="12"/>
  <c r="M398" i="12"/>
  <c r="L398" i="12"/>
  <c r="K398" i="12"/>
  <c r="J398" i="12"/>
  <c r="I398" i="12"/>
  <c r="H398" i="12"/>
  <c r="G398" i="12"/>
  <c r="F398" i="12"/>
  <c r="Q397" i="12"/>
  <c r="Q396" i="12"/>
  <c r="Q395" i="12"/>
  <c r="Q394" i="12"/>
  <c r="Q393" i="12"/>
  <c r="Q392" i="12"/>
  <c r="Q391" i="12"/>
  <c r="Q389" i="12"/>
  <c r="Q388" i="12"/>
  <c r="Q387" i="12"/>
  <c r="P385" i="12"/>
  <c r="O385" i="12"/>
  <c r="N385" i="12"/>
  <c r="M385" i="12"/>
  <c r="L385" i="12"/>
  <c r="K385" i="12"/>
  <c r="J385" i="12"/>
  <c r="I385" i="12"/>
  <c r="H385" i="12"/>
  <c r="G385" i="12"/>
  <c r="F385" i="12"/>
  <c r="Q384" i="12"/>
  <c r="P382" i="12"/>
  <c r="O382" i="12"/>
  <c r="N382" i="12"/>
  <c r="M382" i="12"/>
  <c r="L382" i="12"/>
  <c r="K382" i="12"/>
  <c r="J382" i="12"/>
  <c r="I382" i="12"/>
  <c r="H382" i="12"/>
  <c r="G382" i="12"/>
  <c r="F382" i="12"/>
  <c r="Q381" i="12"/>
  <c r="Q380" i="12"/>
  <c r="Q379" i="12"/>
  <c r="Q378" i="12"/>
  <c r="Q377" i="12"/>
  <c r="P375" i="12"/>
  <c r="O375" i="12"/>
  <c r="N375" i="12"/>
  <c r="M375" i="12"/>
  <c r="L375" i="12"/>
  <c r="K375" i="12"/>
  <c r="J375" i="12"/>
  <c r="I375" i="12"/>
  <c r="H375" i="12"/>
  <c r="G375" i="12"/>
  <c r="F375" i="12"/>
  <c r="Q374" i="12"/>
  <c r="Q373" i="12"/>
  <c r="Q372" i="12"/>
  <c r="Q371" i="12"/>
  <c r="Q370" i="12"/>
  <c r="Q369" i="12"/>
  <c r="P366" i="12"/>
  <c r="O366" i="12"/>
  <c r="N366" i="12"/>
  <c r="M366" i="12"/>
  <c r="L366" i="12"/>
  <c r="K366" i="12"/>
  <c r="J366" i="12"/>
  <c r="I366" i="12"/>
  <c r="H366" i="12"/>
  <c r="G366" i="12"/>
  <c r="F366" i="12"/>
  <c r="Q365" i="12"/>
  <c r="P363" i="12"/>
  <c r="O363" i="12"/>
  <c r="N363" i="12"/>
  <c r="M363" i="12"/>
  <c r="L363" i="12"/>
  <c r="K363" i="12"/>
  <c r="J363" i="12"/>
  <c r="I363" i="12"/>
  <c r="H363" i="12"/>
  <c r="G363" i="12"/>
  <c r="F363" i="12"/>
  <c r="Q362" i="12"/>
  <c r="Q361" i="12"/>
  <c r="Q360" i="12"/>
  <c r="Q359" i="12"/>
  <c r="Q358" i="12"/>
  <c r="Q357" i="12"/>
  <c r="Q356" i="12"/>
  <c r="Q354" i="12"/>
  <c r="Q353" i="12"/>
  <c r="Q352" i="12"/>
  <c r="P350" i="12"/>
  <c r="O350" i="12"/>
  <c r="N350" i="12"/>
  <c r="M350" i="12"/>
  <c r="L350" i="12"/>
  <c r="K350" i="12"/>
  <c r="J350" i="12"/>
  <c r="I350" i="12"/>
  <c r="H350" i="12"/>
  <c r="G350" i="12"/>
  <c r="F350" i="12"/>
  <c r="Q349" i="12"/>
  <c r="P347" i="12"/>
  <c r="O347" i="12"/>
  <c r="N347" i="12"/>
  <c r="M347" i="12"/>
  <c r="L347" i="12"/>
  <c r="K347" i="12"/>
  <c r="J347" i="12"/>
  <c r="I347" i="12"/>
  <c r="H347" i="12"/>
  <c r="G347" i="12"/>
  <c r="F347" i="12"/>
  <c r="Q346" i="12"/>
  <c r="Q345" i="12"/>
  <c r="Q344" i="12"/>
  <c r="Q343" i="12"/>
  <c r="Q342" i="12"/>
  <c r="P340" i="12"/>
  <c r="O340" i="12"/>
  <c r="N340" i="12"/>
  <c r="M340" i="12"/>
  <c r="L340" i="12"/>
  <c r="K340" i="12"/>
  <c r="J340" i="12"/>
  <c r="I340" i="12"/>
  <c r="I367" i="12" s="1"/>
  <c r="H340" i="12"/>
  <c r="G340" i="12"/>
  <c r="F340" i="12"/>
  <c r="Q339" i="12"/>
  <c r="Q338" i="12"/>
  <c r="Q337" i="12"/>
  <c r="Q336" i="12"/>
  <c r="Q335" i="12"/>
  <c r="Q334" i="12"/>
  <c r="P325" i="12"/>
  <c r="O325" i="12"/>
  <c r="N325" i="12"/>
  <c r="M325" i="12"/>
  <c r="L325" i="12"/>
  <c r="K325" i="12"/>
  <c r="J325" i="12"/>
  <c r="I325" i="12"/>
  <c r="H325" i="12"/>
  <c r="G325" i="12"/>
  <c r="F325" i="12"/>
  <c r="Q324" i="12"/>
  <c r="Q323" i="12"/>
  <c r="P322" i="12"/>
  <c r="O322" i="12"/>
  <c r="N322" i="12"/>
  <c r="M322" i="12"/>
  <c r="L322" i="12"/>
  <c r="K322" i="12"/>
  <c r="J322" i="12"/>
  <c r="I322" i="12"/>
  <c r="H322" i="12"/>
  <c r="G322" i="12"/>
  <c r="F322" i="12"/>
  <c r="Q321" i="12"/>
  <c r="Q320" i="12"/>
  <c r="Q319" i="12"/>
  <c r="Q318" i="12"/>
  <c r="Q317" i="12"/>
  <c r="Q316" i="12"/>
  <c r="Q315" i="12"/>
  <c r="Q313" i="12"/>
  <c r="Q312" i="12"/>
  <c r="Q311" i="12"/>
  <c r="P309" i="12"/>
  <c r="O309" i="12"/>
  <c r="N309" i="12"/>
  <c r="M309" i="12"/>
  <c r="L309" i="12"/>
  <c r="K309" i="12"/>
  <c r="J309" i="12"/>
  <c r="I309" i="12"/>
  <c r="H309" i="12"/>
  <c r="G309" i="12"/>
  <c r="F309" i="12"/>
  <c r="Q308" i="12"/>
  <c r="P306" i="12"/>
  <c r="O306" i="12"/>
  <c r="N306" i="12"/>
  <c r="M306" i="12"/>
  <c r="L306" i="12"/>
  <c r="K306" i="12"/>
  <c r="J306" i="12"/>
  <c r="I306" i="12"/>
  <c r="H306" i="12"/>
  <c r="G306" i="12"/>
  <c r="F306" i="12"/>
  <c r="Q305" i="12"/>
  <c r="Q304" i="12"/>
  <c r="Q303" i="12"/>
  <c r="Q302" i="12"/>
  <c r="Q301" i="12"/>
  <c r="P299" i="12"/>
  <c r="O299" i="12"/>
  <c r="N299" i="12"/>
  <c r="M299" i="12"/>
  <c r="L299" i="12"/>
  <c r="K299" i="12"/>
  <c r="J299" i="12"/>
  <c r="I299" i="12"/>
  <c r="H299" i="12"/>
  <c r="G299" i="12"/>
  <c r="F299" i="12"/>
  <c r="Q298" i="12"/>
  <c r="Q297" i="12"/>
  <c r="Q296" i="12"/>
  <c r="Q295" i="12"/>
  <c r="Q294" i="12"/>
  <c r="P290" i="12"/>
  <c r="O290" i="12"/>
  <c r="N290" i="12"/>
  <c r="M290" i="12"/>
  <c r="L290" i="12"/>
  <c r="K290" i="12"/>
  <c r="J290" i="12"/>
  <c r="I290" i="12"/>
  <c r="H290" i="12"/>
  <c r="G290" i="12"/>
  <c r="F290" i="12"/>
  <c r="Q289" i="12"/>
  <c r="O287" i="12"/>
  <c r="N287" i="12"/>
  <c r="M287" i="12"/>
  <c r="L287" i="12"/>
  <c r="K287" i="12"/>
  <c r="J287" i="12"/>
  <c r="I287" i="12"/>
  <c r="H287" i="12"/>
  <c r="G287" i="12"/>
  <c r="F287" i="12"/>
  <c r="Q280" i="12"/>
  <c r="Q278" i="12"/>
  <c r="Q277" i="12"/>
  <c r="Q276" i="12"/>
  <c r="P274" i="12"/>
  <c r="O274" i="12"/>
  <c r="N274" i="12"/>
  <c r="M274" i="12"/>
  <c r="L274" i="12"/>
  <c r="K274" i="12"/>
  <c r="J274" i="12"/>
  <c r="I274" i="12"/>
  <c r="H274" i="12"/>
  <c r="G274" i="12"/>
  <c r="F274" i="12"/>
  <c r="Q273" i="12"/>
  <c r="P271" i="12"/>
  <c r="O271" i="12"/>
  <c r="N271" i="12"/>
  <c r="M271" i="12"/>
  <c r="L271" i="12"/>
  <c r="K271" i="12"/>
  <c r="J271" i="12"/>
  <c r="I271" i="12"/>
  <c r="H271" i="12"/>
  <c r="G271" i="12"/>
  <c r="F271" i="12"/>
  <c r="Q270" i="12"/>
  <c r="Q269" i="12"/>
  <c r="Q268" i="12"/>
  <c r="Q267" i="12"/>
  <c r="Q266" i="12"/>
  <c r="P264" i="12"/>
  <c r="O264" i="12"/>
  <c r="N264" i="12"/>
  <c r="M264" i="12"/>
  <c r="L264" i="12"/>
  <c r="K264" i="12"/>
  <c r="J264" i="12"/>
  <c r="I264" i="12"/>
  <c r="H264" i="12"/>
  <c r="G264" i="12"/>
  <c r="F264" i="12"/>
  <c r="Q263" i="12"/>
  <c r="Q262" i="12"/>
  <c r="Q261" i="12"/>
  <c r="Q260" i="12"/>
  <c r="Q259" i="12"/>
  <c r="Q258" i="12"/>
  <c r="P255" i="12"/>
  <c r="O255" i="12"/>
  <c r="N255" i="12"/>
  <c r="M255" i="12"/>
  <c r="L255" i="12"/>
  <c r="K255" i="12"/>
  <c r="J255" i="12"/>
  <c r="I255" i="12"/>
  <c r="H255" i="12"/>
  <c r="G255" i="12"/>
  <c r="F255" i="12"/>
  <c r="Q254" i="12"/>
  <c r="P252" i="12"/>
  <c r="O252" i="12"/>
  <c r="N252" i="12"/>
  <c r="M252" i="12"/>
  <c r="L252" i="12"/>
  <c r="K252" i="12"/>
  <c r="J252" i="12"/>
  <c r="I252" i="12"/>
  <c r="H252" i="12"/>
  <c r="G252" i="12"/>
  <c r="F252" i="12"/>
  <c r="Q251" i="12"/>
  <c r="Q250" i="12"/>
  <c r="Q249" i="12"/>
  <c r="Q248" i="12"/>
  <c r="Q247" i="12"/>
  <c r="Q246" i="12"/>
  <c r="Q245" i="12"/>
  <c r="Q243" i="12"/>
  <c r="Q242" i="12"/>
  <c r="Q241" i="12"/>
  <c r="P239" i="12"/>
  <c r="O239" i="12"/>
  <c r="N239" i="12"/>
  <c r="M239" i="12"/>
  <c r="L239" i="12"/>
  <c r="K239" i="12"/>
  <c r="J239" i="12"/>
  <c r="I239" i="12"/>
  <c r="H239" i="12"/>
  <c r="G239" i="12"/>
  <c r="F239" i="12"/>
  <c r="Q238" i="12"/>
  <c r="P236" i="12"/>
  <c r="O236" i="12"/>
  <c r="N236" i="12"/>
  <c r="M236" i="12"/>
  <c r="L236" i="12"/>
  <c r="K236" i="12"/>
  <c r="J236" i="12"/>
  <c r="I236" i="12"/>
  <c r="H236" i="12"/>
  <c r="G236" i="12"/>
  <c r="F236" i="12"/>
  <c r="Q235" i="12"/>
  <c r="Q234" i="12"/>
  <c r="Q233" i="12"/>
  <c r="Q232" i="12"/>
  <c r="Q231" i="12"/>
  <c r="P229" i="12"/>
  <c r="O229" i="12"/>
  <c r="N229" i="12"/>
  <c r="M229" i="12"/>
  <c r="L229" i="12"/>
  <c r="K229" i="12"/>
  <c r="J229" i="12"/>
  <c r="I229" i="12"/>
  <c r="I256" i="12" s="1"/>
  <c r="H229" i="12"/>
  <c r="G229" i="12"/>
  <c r="F229" i="12"/>
  <c r="Q228" i="12"/>
  <c r="Q227" i="12"/>
  <c r="Q226" i="12"/>
  <c r="Q225" i="12"/>
  <c r="Q224" i="12"/>
  <c r="Q223" i="12"/>
  <c r="P220" i="12"/>
  <c r="O220" i="12"/>
  <c r="N220" i="12"/>
  <c r="M220" i="12"/>
  <c r="L220" i="12"/>
  <c r="K220" i="12"/>
  <c r="J220" i="12"/>
  <c r="I220" i="12"/>
  <c r="H220" i="12"/>
  <c r="G220" i="12"/>
  <c r="F220" i="12"/>
  <c r="Q219" i="12"/>
  <c r="P217" i="12"/>
  <c r="O217" i="12"/>
  <c r="N217" i="12"/>
  <c r="M217" i="12"/>
  <c r="L217" i="12"/>
  <c r="K217" i="12"/>
  <c r="J217" i="12"/>
  <c r="I217" i="12"/>
  <c r="H217" i="12"/>
  <c r="G217" i="12"/>
  <c r="F217" i="12"/>
  <c r="Q216" i="12"/>
  <c r="Q215" i="12"/>
  <c r="Q214" i="12"/>
  <c r="Q213" i="12"/>
  <c r="Q212" i="12"/>
  <c r="Q211" i="12"/>
  <c r="Q210" i="12"/>
  <c r="Q208" i="12"/>
  <c r="Q207" i="12"/>
  <c r="Q206" i="12"/>
  <c r="P204" i="12"/>
  <c r="O204" i="12"/>
  <c r="N204" i="12"/>
  <c r="M204" i="12"/>
  <c r="L204" i="12"/>
  <c r="K204" i="12"/>
  <c r="J204" i="12"/>
  <c r="I204" i="12"/>
  <c r="H204" i="12"/>
  <c r="G204" i="12"/>
  <c r="F204" i="12"/>
  <c r="Q203" i="12"/>
  <c r="P201" i="12"/>
  <c r="O201" i="12"/>
  <c r="N201" i="12"/>
  <c r="M201" i="12"/>
  <c r="L201" i="12"/>
  <c r="K201" i="12"/>
  <c r="J201" i="12"/>
  <c r="I201" i="12"/>
  <c r="H201" i="12"/>
  <c r="G201" i="12"/>
  <c r="F201" i="12"/>
  <c r="Q200" i="12"/>
  <c r="Q199" i="12"/>
  <c r="Q198" i="12"/>
  <c r="Q197" i="12"/>
  <c r="Q196" i="12"/>
  <c r="P194" i="12"/>
  <c r="O194" i="12"/>
  <c r="O221" i="12" s="1"/>
  <c r="N194" i="12"/>
  <c r="M194" i="12"/>
  <c r="L194" i="12"/>
  <c r="K194" i="12"/>
  <c r="J194" i="12"/>
  <c r="I194" i="12"/>
  <c r="H194" i="12"/>
  <c r="G194" i="12"/>
  <c r="F194" i="12"/>
  <c r="Q193" i="12"/>
  <c r="Q192" i="12"/>
  <c r="Q191" i="12"/>
  <c r="Q190" i="12"/>
  <c r="Q189" i="12"/>
  <c r="Q188" i="12"/>
  <c r="P185" i="12"/>
  <c r="O185" i="12"/>
  <c r="N185" i="12"/>
  <c r="M185" i="12"/>
  <c r="L185" i="12"/>
  <c r="K185" i="12"/>
  <c r="J185" i="12"/>
  <c r="I185" i="12"/>
  <c r="H185" i="12"/>
  <c r="G185" i="12"/>
  <c r="F185" i="12"/>
  <c r="Q184" i="12"/>
  <c r="P182" i="12"/>
  <c r="O182" i="12"/>
  <c r="N182" i="12"/>
  <c r="M182" i="12"/>
  <c r="L182" i="12"/>
  <c r="K182" i="12"/>
  <c r="J182" i="12"/>
  <c r="I182" i="12"/>
  <c r="H182" i="12"/>
  <c r="G182" i="12"/>
  <c r="F182" i="12"/>
  <c r="Q181" i="12"/>
  <c r="Q180" i="12"/>
  <c r="Q179" i="12"/>
  <c r="Q178" i="12"/>
  <c r="Q177" i="12"/>
  <c r="Q176" i="12"/>
  <c r="Q175" i="12"/>
  <c r="Q173" i="12"/>
  <c r="Q172" i="12"/>
  <c r="Q171" i="12"/>
  <c r="P169" i="12"/>
  <c r="O169" i="12"/>
  <c r="N169" i="12"/>
  <c r="M169" i="12"/>
  <c r="L169" i="12"/>
  <c r="K169" i="12"/>
  <c r="J169" i="12"/>
  <c r="I169" i="12"/>
  <c r="H169" i="12"/>
  <c r="G169" i="12"/>
  <c r="F169" i="12"/>
  <c r="Q168" i="12"/>
  <c r="P166" i="12"/>
  <c r="O166" i="12"/>
  <c r="N166" i="12"/>
  <c r="M166" i="12"/>
  <c r="L166" i="12"/>
  <c r="K166" i="12"/>
  <c r="J166" i="12"/>
  <c r="I166" i="12"/>
  <c r="H166" i="12"/>
  <c r="G166" i="12"/>
  <c r="F166" i="12"/>
  <c r="Q165" i="12"/>
  <c r="Q164" i="12"/>
  <c r="Q163" i="12"/>
  <c r="Q162" i="12"/>
  <c r="Q161" i="12"/>
  <c r="P159" i="12"/>
  <c r="O159" i="12"/>
  <c r="N159" i="12"/>
  <c r="M159" i="12"/>
  <c r="L159" i="12"/>
  <c r="K159" i="12"/>
  <c r="J159" i="12"/>
  <c r="I159" i="12"/>
  <c r="H159" i="12"/>
  <c r="G159" i="12"/>
  <c r="F159" i="12"/>
  <c r="Q158" i="12"/>
  <c r="Q157" i="12"/>
  <c r="Q156" i="12"/>
  <c r="Q155" i="12"/>
  <c r="Q154" i="12"/>
  <c r="Q153" i="12"/>
  <c r="P150" i="12"/>
  <c r="O150" i="12"/>
  <c r="N150" i="12"/>
  <c r="M150" i="12"/>
  <c r="L150" i="12"/>
  <c r="K150" i="12"/>
  <c r="J150" i="12"/>
  <c r="I150" i="12"/>
  <c r="H150" i="12"/>
  <c r="G150" i="12"/>
  <c r="F150" i="12"/>
  <c r="Q149" i="12"/>
  <c r="P147" i="12"/>
  <c r="O147" i="12"/>
  <c r="N147" i="12"/>
  <c r="M147" i="12"/>
  <c r="L147" i="12"/>
  <c r="K147" i="12"/>
  <c r="J147" i="12"/>
  <c r="I147" i="12"/>
  <c r="H147" i="12"/>
  <c r="G147" i="12"/>
  <c r="F147" i="12"/>
  <c r="Q146" i="12"/>
  <c r="Q145" i="12"/>
  <c r="Q144" i="12"/>
  <c r="Q143" i="12"/>
  <c r="Q142" i="12"/>
  <c r="Q141" i="12"/>
  <c r="Q140" i="12"/>
  <c r="Q138" i="12"/>
  <c r="Q137" i="12"/>
  <c r="Q136" i="12"/>
  <c r="P134" i="12"/>
  <c r="O134" i="12"/>
  <c r="N134" i="12"/>
  <c r="M134" i="12"/>
  <c r="L134" i="12"/>
  <c r="K134" i="12"/>
  <c r="J134" i="12"/>
  <c r="I134" i="12"/>
  <c r="H134" i="12"/>
  <c r="G134" i="12"/>
  <c r="F134" i="12"/>
  <c r="Q133" i="12"/>
  <c r="P131" i="12"/>
  <c r="O131" i="12"/>
  <c r="N131" i="12"/>
  <c r="M131" i="12"/>
  <c r="L131" i="12"/>
  <c r="K131" i="12"/>
  <c r="J131" i="12"/>
  <c r="I131" i="12"/>
  <c r="H131" i="12"/>
  <c r="G131" i="12"/>
  <c r="F131" i="12"/>
  <c r="Q130" i="12"/>
  <c r="Q129" i="12"/>
  <c r="Q128" i="12"/>
  <c r="Q127" i="12"/>
  <c r="Q126" i="12"/>
  <c r="P124" i="12"/>
  <c r="O124" i="12"/>
  <c r="N124" i="12"/>
  <c r="M124" i="12"/>
  <c r="L124" i="12"/>
  <c r="K124" i="12"/>
  <c r="J124" i="12"/>
  <c r="I124" i="12"/>
  <c r="H124" i="12"/>
  <c r="G124" i="12"/>
  <c r="F124" i="12"/>
  <c r="Q123" i="12"/>
  <c r="Q122" i="12"/>
  <c r="Q121" i="12"/>
  <c r="Q120" i="12"/>
  <c r="Q119" i="12"/>
  <c r="Q118" i="12"/>
  <c r="P115" i="12"/>
  <c r="O115" i="12"/>
  <c r="N115" i="12"/>
  <c r="M115" i="12"/>
  <c r="L115" i="12"/>
  <c r="K115" i="12"/>
  <c r="J115" i="12"/>
  <c r="I115" i="12"/>
  <c r="H115" i="12"/>
  <c r="G115" i="12"/>
  <c r="F115" i="12"/>
  <c r="Q114" i="12"/>
  <c r="P112" i="12"/>
  <c r="O112" i="12"/>
  <c r="N112" i="12"/>
  <c r="M112" i="12"/>
  <c r="L112" i="12"/>
  <c r="K112" i="12"/>
  <c r="J112" i="12"/>
  <c r="I112" i="12"/>
  <c r="H112" i="12"/>
  <c r="G112" i="12"/>
  <c r="F112" i="12"/>
  <c r="Q111" i="12"/>
  <c r="Q110" i="12"/>
  <c r="Q109" i="12"/>
  <c r="Q108" i="12"/>
  <c r="Q107" i="12"/>
  <c r="Q106" i="12"/>
  <c r="Q105" i="12"/>
  <c r="Q103" i="12"/>
  <c r="Q102" i="12"/>
  <c r="Q101" i="12"/>
  <c r="P99" i="12"/>
  <c r="O99" i="12"/>
  <c r="N99" i="12"/>
  <c r="M99" i="12"/>
  <c r="L99" i="12"/>
  <c r="K99" i="12"/>
  <c r="J99" i="12"/>
  <c r="I99" i="12"/>
  <c r="H99" i="12"/>
  <c r="G99" i="12"/>
  <c r="F99" i="12"/>
  <c r="Q98" i="12"/>
  <c r="P96" i="12"/>
  <c r="O96" i="12"/>
  <c r="N96" i="12"/>
  <c r="M96" i="12"/>
  <c r="L96" i="12"/>
  <c r="K96" i="12"/>
  <c r="J96" i="12"/>
  <c r="I96" i="12"/>
  <c r="H96" i="12"/>
  <c r="G96" i="12"/>
  <c r="F96" i="12"/>
  <c r="Q95" i="12"/>
  <c r="Q94" i="12"/>
  <c r="Q93" i="12"/>
  <c r="Q92" i="12"/>
  <c r="Q91" i="12"/>
  <c r="P89" i="12"/>
  <c r="O89" i="12"/>
  <c r="N89" i="12"/>
  <c r="M89" i="12"/>
  <c r="L89" i="12"/>
  <c r="K89" i="12"/>
  <c r="J89" i="12"/>
  <c r="I89" i="12"/>
  <c r="H89" i="12"/>
  <c r="G89" i="12"/>
  <c r="F89" i="12"/>
  <c r="Q88" i="12"/>
  <c r="Q87" i="12"/>
  <c r="Q86" i="12"/>
  <c r="Q85" i="12"/>
  <c r="Q84" i="12"/>
  <c r="Q83" i="12"/>
  <c r="P80" i="12"/>
  <c r="O80" i="12"/>
  <c r="N80" i="12"/>
  <c r="M80" i="12"/>
  <c r="L80" i="12"/>
  <c r="K80" i="12"/>
  <c r="J80" i="12"/>
  <c r="I80" i="12"/>
  <c r="H80" i="12"/>
  <c r="G80" i="12"/>
  <c r="F80" i="12"/>
  <c r="Q79" i="12"/>
  <c r="P77" i="12"/>
  <c r="O77" i="12"/>
  <c r="N77" i="12"/>
  <c r="M77" i="12"/>
  <c r="L77" i="12"/>
  <c r="K77" i="12"/>
  <c r="J77" i="12"/>
  <c r="I77" i="12"/>
  <c r="H77" i="12"/>
  <c r="G77" i="12"/>
  <c r="F77" i="12"/>
  <c r="Q76" i="12"/>
  <c r="Q75" i="12"/>
  <c r="Q74" i="12"/>
  <c r="Q73" i="12"/>
  <c r="Q72" i="12"/>
  <c r="Q71" i="12"/>
  <c r="Q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F64" i="12"/>
  <c r="Q63" i="12"/>
  <c r="P61" i="12"/>
  <c r="O61" i="12"/>
  <c r="N61" i="12"/>
  <c r="M61" i="12"/>
  <c r="L61" i="12"/>
  <c r="K61" i="12"/>
  <c r="J61" i="12"/>
  <c r="I61" i="12"/>
  <c r="H61" i="12"/>
  <c r="G61" i="12"/>
  <c r="F61" i="12"/>
  <c r="Q60" i="12"/>
  <c r="Q59" i="12"/>
  <c r="Q58" i="12"/>
  <c r="Q57" i="12"/>
  <c r="Q56" i="12"/>
  <c r="P54" i="12"/>
  <c r="O54" i="12"/>
  <c r="O81" i="12" s="1"/>
  <c r="N54" i="12"/>
  <c r="M54" i="12"/>
  <c r="L54" i="12"/>
  <c r="K54" i="12"/>
  <c r="J54" i="12"/>
  <c r="I54" i="12"/>
  <c r="H54" i="12"/>
  <c r="G54" i="12"/>
  <c r="F54" i="12"/>
  <c r="Q53" i="12"/>
  <c r="Q52" i="12"/>
  <c r="Q51" i="12"/>
  <c r="Q50" i="12"/>
  <c r="Q49" i="12"/>
  <c r="Q48" i="12"/>
  <c r="P45" i="12"/>
  <c r="O45" i="12"/>
  <c r="N45" i="12"/>
  <c r="M45" i="12"/>
  <c r="L45" i="12"/>
  <c r="K45" i="12"/>
  <c r="J45" i="12"/>
  <c r="I45" i="12"/>
  <c r="H45" i="12"/>
  <c r="G45" i="12"/>
  <c r="F45" i="12"/>
  <c r="Q44" i="12"/>
  <c r="P42" i="12"/>
  <c r="O42" i="12"/>
  <c r="N42" i="12"/>
  <c r="M42" i="12"/>
  <c r="L42" i="12"/>
  <c r="K42" i="12"/>
  <c r="J42" i="12"/>
  <c r="I42" i="12"/>
  <c r="H42" i="12"/>
  <c r="G42" i="12"/>
  <c r="F42" i="12"/>
  <c r="Q41" i="12"/>
  <c r="Q40" i="12"/>
  <c r="Q39" i="12"/>
  <c r="Q36" i="12"/>
  <c r="Q35" i="12"/>
  <c r="Q33" i="12"/>
  <c r="Q32" i="12"/>
  <c r="Q31" i="12"/>
  <c r="P29" i="12"/>
  <c r="O29" i="12"/>
  <c r="N29" i="12"/>
  <c r="M29" i="12"/>
  <c r="L29" i="12"/>
  <c r="K29" i="12"/>
  <c r="J29" i="12"/>
  <c r="I29" i="12"/>
  <c r="H29" i="12"/>
  <c r="G29" i="12"/>
  <c r="F29" i="12"/>
  <c r="Q28" i="12"/>
  <c r="P26" i="12"/>
  <c r="O26" i="12"/>
  <c r="N26" i="12"/>
  <c r="M26" i="12"/>
  <c r="L26" i="12"/>
  <c r="K26" i="12"/>
  <c r="J26" i="12"/>
  <c r="I26" i="12"/>
  <c r="H26" i="12"/>
  <c r="G26" i="12"/>
  <c r="F26" i="12"/>
  <c r="Q25" i="12"/>
  <c r="Q24" i="12"/>
  <c r="Q23" i="12"/>
  <c r="Q22" i="12"/>
  <c r="Q21" i="12"/>
  <c r="P19" i="12"/>
  <c r="O19" i="12"/>
  <c r="N19" i="12"/>
  <c r="M19" i="12"/>
  <c r="L19" i="12"/>
  <c r="K19" i="12"/>
  <c r="J19" i="12"/>
  <c r="I19" i="12"/>
  <c r="H19" i="12"/>
  <c r="G19" i="12"/>
  <c r="F19" i="12"/>
  <c r="Q18" i="12"/>
  <c r="Q17" i="12"/>
  <c r="Q16" i="12"/>
  <c r="Q15" i="12"/>
  <c r="Q14" i="12"/>
  <c r="Q13" i="12"/>
  <c r="E471" i="12"/>
  <c r="E468" i="12"/>
  <c r="E455" i="12"/>
  <c r="E452" i="12"/>
  <c r="E445" i="12"/>
  <c r="E436" i="12"/>
  <c r="E433" i="12"/>
  <c r="E420" i="12"/>
  <c r="E417" i="12"/>
  <c r="E410" i="12"/>
  <c r="E401" i="12"/>
  <c r="E398" i="12"/>
  <c r="E385" i="12"/>
  <c r="E382" i="12"/>
  <c r="E375" i="12"/>
  <c r="E402" i="12" s="1"/>
  <c r="E366" i="12"/>
  <c r="E363" i="12"/>
  <c r="E350" i="12"/>
  <c r="E347" i="12"/>
  <c r="E340" i="12"/>
  <c r="E325" i="12"/>
  <c r="E322" i="12"/>
  <c r="E309" i="12"/>
  <c r="E306" i="12"/>
  <c r="E299" i="12"/>
  <c r="E290" i="12"/>
  <c r="E287" i="12"/>
  <c r="E274" i="12"/>
  <c r="E271" i="12"/>
  <c r="E264" i="12"/>
  <c r="E255" i="12"/>
  <c r="E252" i="12"/>
  <c r="E239" i="12"/>
  <c r="E236" i="12"/>
  <c r="E229" i="12"/>
  <c r="E220" i="12"/>
  <c r="E217" i="12"/>
  <c r="E204" i="12"/>
  <c r="E201" i="12"/>
  <c r="E194" i="12"/>
  <c r="E221" i="12" s="1"/>
  <c r="E185" i="12"/>
  <c r="E182" i="12"/>
  <c r="E169" i="12"/>
  <c r="E166" i="12"/>
  <c r="E159" i="12"/>
  <c r="E150" i="12"/>
  <c r="E147" i="12"/>
  <c r="E134" i="12"/>
  <c r="E131" i="12"/>
  <c r="E124" i="12"/>
  <c r="E115" i="12"/>
  <c r="E112" i="12"/>
  <c r="E99" i="12"/>
  <c r="E96" i="12"/>
  <c r="E89" i="12"/>
  <c r="U291" i="12" l="1"/>
  <c r="AB291" i="12"/>
  <c r="V326" i="12"/>
  <c r="V367" i="12"/>
  <c r="S475" i="12"/>
  <c r="AQ61" i="12"/>
  <c r="AQ147" i="12"/>
  <c r="AE256" i="12"/>
  <c r="AQ229" i="12"/>
  <c r="AQ309" i="12"/>
  <c r="AQ401" i="12"/>
  <c r="AQ64" i="12"/>
  <c r="AQ150" i="12"/>
  <c r="AQ236" i="12"/>
  <c r="AQ322" i="12"/>
  <c r="AQ410" i="12"/>
  <c r="U221" i="12"/>
  <c r="W291" i="12"/>
  <c r="AI46" i="12"/>
  <c r="AI256" i="12"/>
  <c r="AI367" i="12"/>
  <c r="AQ77" i="12"/>
  <c r="AQ159" i="12"/>
  <c r="AQ239" i="12"/>
  <c r="AQ325" i="12"/>
  <c r="AQ417" i="12"/>
  <c r="AQ80" i="12"/>
  <c r="AQ166" i="12"/>
  <c r="AQ252" i="12"/>
  <c r="AQ420" i="12"/>
  <c r="N437" i="12"/>
  <c r="AQ89" i="12"/>
  <c r="AQ169" i="12"/>
  <c r="AQ255" i="12"/>
  <c r="AQ433" i="12"/>
  <c r="H151" i="12"/>
  <c r="O437" i="12"/>
  <c r="V151" i="12"/>
  <c r="X221" i="12"/>
  <c r="AQ96" i="12"/>
  <c r="AQ182" i="12"/>
  <c r="AQ264" i="12"/>
  <c r="AQ350" i="12"/>
  <c r="AQ436" i="12"/>
  <c r="AQ99" i="12"/>
  <c r="AQ185" i="12"/>
  <c r="AQ271" i="12"/>
  <c r="AQ363" i="12"/>
  <c r="AQ445" i="12"/>
  <c r="W367" i="12"/>
  <c r="Z221" i="12"/>
  <c r="AQ19" i="12"/>
  <c r="AQ112" i="12"/>
  <c r="AQ194" i="12"/>
  <c r="AQ274" i="12"/>
  <c r="AQ366" i="12"/>
  <c r="AE472" i="12"/>
  <c r="AQ452" i="12"/>
  <c r="AQ474" i="12" s="1"/>
  <c r="F367" i="12"/>
  <c r="AQ29" i="12"/>
  <c r="AQ115" i="12"/>
  <c r="AQ201" i="12"/>
  <c r="AQ287" i="12"/>
  <c r="AQ375" i="12"/>
  <c r="AQ455" i="12"/>
  <c r="L221" i="12"/>
  <c r="G367" i="12"/>
  <c r="U437" i="12"/>
  <c r="AQ42" i="12"/>
  <c r="AQ124" i="12"/>
  <c r="AQ204" i="12"/>
  <c r="AQ290" i="12"/>
  <c r="AQ382" i="12"/>
  <c r="AQ468" i="12"/>
  <c r="G116" i="12"/>
  <c r="G186" i="12"/>
  <c r="U402" i="12"/>
  <c r="V437" i="12"/>
  <c r="AI81" i="12"/>
  <c r="AQ45" i="12"/>
  <c r="AQ131" i="12"/>
  <c r="AQ217" i="12"/>
  <c r="AQ299" i="12"/>
  <c r="AQ385" i="12"/>
  <c r="AQ471" i="12"/>
  <c r="AI186" i="12"/>
  <c r="AI291" i="12"/>
  <c r="AI475" i="12"/>
  <c r="AI481" i="12" s="1"/>
  <c r="AF81" i="12"/>
  <c r="AF186" i="12"/>
  <c r="AF291" i="12"/>
  <c r="AF402" i="12"/>
  <c r="AF475" i="12"/>
  <c r="AE81" i="12"/>
  <c r="AQ81" i="12" s="1"/>
  <c r="AE475" i="12"/>
  <c r="AE329" i="12"/>
  <c r="AD271" i="12"/>
  <c r="AD255" i="12"/>
  <c r="X151" i="12"/>
  <c r="AD220" i="12"/>
  <c r="W116" i="12"/>
  <c r="AD236" i="12"/>
  <c r="V81" i="12"/>
  <c r="U329" i="12"/>
  <c r="AD201" i="12"/>
  <c r="T329" i="12"/>
  <c r="AD19" i="12"/>
  <c r="S367" i="12"/>
  <c r="P367" i="12"/>
  <c r="P81" i="12"/>
  <c r="N116" i="12"/>
  <c r="N81" i="12"/>
  <c r="N151" i="12"/>
  <c r="N329" i="12"/>
  <c r="M151" i="12"/>
  <c r="M329" i="12"/>
  <c r="L402" i="12"/>
  <c r="L291" i="12"/>
  <c r="L329" i="12"/>
  <c r="K116" i="12"/>
  <c r="K402" i="12"/>
  <c r="K329" i="12"/>
  <c r="J329" i="12"/>
  <c r="J367" i="12"/>
  <c r="I329" i="12"/>
  <c r="Q363" i="12"/>
  <c r="H329" i="12"/>
  <c r="H116" i="12"/>
  <c r="H186" i="12"/>
  <c r="H46" i="12"/>
  <c r="G329" i="12"/>
  <c r="Q350" i="12"/>
  <c r="F329" i="12"/>
  <c r="Q385" i="12"/>
  <c r="F81" i="12"/>
  <c r="AB46" i="12"/>
  <c r="Q229" i="12"/>
  <c r="N256" i="12"/>
  <c r="Q290" i="12"/>
  <c r="X291" i="12"/>
  <c r="Y437" i="12"/>
  <c r="AH46" i="12"/>
  <c r="AH151" i="12"/>
  <c r="AH256" i="12"/>
  <c r="AH367" i="12"/>
  <c r="AH437" i="12"/>
  <c r="AH476" i="12"/>
  <c r="AE437" i="12"/>
  <c r="J81" i="12"/>
  <c r="Q115" i="12"/>
  <c r="Q182" i="12"/>
  <c r="Q185" i="12"/>
  <c r="G256" i="12"/>
  <c r="Q252" i="12"/>
  <c r="Q255" i="12"/>
  <c r="M291" i="12"/>
  <c r="M402" i="12"/>
  <c r="AC116" i="12"/>
  <c r="AD115" i="12"/>
  <c r="X186" i="12"/>
  <c r="AD169" i="12"/>
  <c r="Y221" i="12"/>
  <c r="V474" i="12"/>
  <c r="U475" i="12"/>
  <c r="W476" i="12"/>
  <c r="U477" i="12"/>
  <c r="N402" i="12"/>
  <c r="AD134" i="12"/>
  <c r="Y186" i="12"/>
  <c r="X46" i="12"/>
  <c r="AD64" i="12"/>
  <c r="X474" i="12"/>
  <c r="W475" i="12"/>
  <c r="Y476" i="12"/>
  <c r="Q382" i="12"/>
  <c r="J186" i="12"/>
  <c r="Q169" i="12"/>
  <c r="P221" i="12"/>
  <c r="J256" i="12"/>
  <c r="Q239" i="12"/>
  <c r="L475" i="12"/>
  <c r="Y81" i="12"/>
  <c r="Y116" i="12"/>
  <c r="S116" i="12"/>
  <c r="R472" i="12"/>
  <c r="X477" i="12"/>
  <c r="P476" i="12"/>
  <c r="Z46" i="12"/>
  <c r="Z81" i="12"/>
  <c r="Z116" i="12"/>
  <c r="AA151" i="12"/>
  <c r="S472" i="12"/>
  <c r="AA476" i="12"/>
  <c r="Q401" i="12"/>
  <c r="I46" i="12"/>
  <c r="AA46" i="12"/>
  <c r="AA81" i="12"/>
  <c r="R402" i="12"/>
  <c r="S437" i="12"/>
  <c r="AA474" i="12"/>
  <c r="Z475" i="12"/>
  <c r="Z477" i="12"/>
  <c r="AG151" i="12"/>
  <c r="Q322" i="12"/>
  <c r="G221" i="12"/>
  <c r="M256" i="12"/>
  <c r="G473" i="12"/>
  <c r="O474" i="12"/>
  <c r="O475" i="12"/>
  <c r="Q468" i="12"/>
  <c r="AB116" i="12"/>
  <c r="AA477" i="12"/>
  <c r="H473" i="12"/>
  <c r="H479" i="12" s="1"/>
  <c r="P474" i="12"/>
  <c r="P475" i="12"/>
  <c r="Q471" i="12"/>
  <c r="W81" i="12"/>
  <c r="AA437" i="12"/>
  <c r="AB475" i="12"/>
  <c r="AC475" i="12"/>
  <c r="S476" i="12"/>
  <c r="Q420" i="12"/>
  <c r="Q134" i="12"/>
  <c r="P186" i="12"/>
  <c r="L186" i="12"/>
  <c r="J221" i="12"/>
  <c r="Q204" i="12"/>
  <c r="P256" i="12"/>
  <c r="Q274" i="12"/>
  <c r="J402" i="12"/>
  <c r="R330" i="12"/>
  <c r="U367" i="12"/>
  <c r="V402" i="12"/>
  <c r="R331" i="12"/>
  <c r="AD239" i="12"/>
  <c r="T330" i="12"/>
  <c r="AD398" i="12"/>
  <c r="E151" i="12"/>
  <c r="E476" i="12"/>
  <c r="I116" i="12"/>
  <c r="O151" i="12"/>
  <c r="K151" i="12"/>
  <c r="I186" i="12"/>
  <c r="H256" i="12"/>
  <c r="N291" i="12"/>
  <c r="L328" i="12"/>
  <c r="M331" i="12"/>
  <c r="H367" i="12"/>
  <c r="Q347" i="12"/>
  <c r="P437" i="12"/>
  <c r="I473" i="12"/>
  <c r="H476" i="12"/>
  <c r="G477" i="12"/>
  <c r="AB81" i="12"/>
  <c r="AA116" i="12"/>
  <c r="Z186" i="12"/>
  <c r="Y256" i="12"/>
  <c r="Y291" i="12"/>
  <c r="T328" i="12"/>
  <c r="Y327" i="12"/>
  <c r="Y479" i="12" s="1"/>
  <c r="U330" i="12"/>
  <c r="AD366" i="12"/>
  <c r="W402" i="12"/>
  <c r="AD382" i="12"/>
  <c r="AD401" i="12"/>
  <c r="W437" i="12"/>
  <c r="R474" i="12"/>
  <c r="R480" i="12" s="1"/>
  <c r="AD436" i="12"/>
  <c r="W473" i="12"/>
  <c r="W479" i="12" s="1"/>
  <c r="AD468" i="12"/>
  <c r="AI151" i="12"/>
  <c r="AI329" i="12"/>
  <c r="AI437" i="12"/>
  <c r="AI472" i="12"/>
  <c r="AI476" i="12"/>
  <c r="AE186" i="12"/>
  <c r="AE474" i="12"/>
  <c r="K331" i="12"/>
  <c r="AB477" i="12"/>
  <c r="S331" i="12"/>
  <c r="AH472" i="12"/>
  <c r="Q96" i="12"/>
  <c r="Q99" i="12"/>
  <c r="P327" i="12"/>
  <c r="P479" i="12" s="1"/>
  <c r="L151" i="12"/>
  <c r="N331" i="12"/>
  <c r="J473" i="12"/>
  <c r="Q455" i="12"/>
  <c r="I476" i="12"/>
  <c r="H477" i="12"/>
  <c r="AA186" i="12"/>
  <c r="Z256" i="12"/>
  <c r="Z291" i="12"/>
  <c r="U328" i="12"/>
  <c r="Z327" i="12"/>
  <c r="V330" i="12"/>
  <c r="T331" i="12"/>
  <c r="AD340" i="12"/>
  <c r="AD350" i="12"/>
  <c r="AD385" i="12"/>
  <c r="S402" i="12"/>
  <c r="X437" i="12"/>
  <c r="S474" i="12"/>
  <c r="AD420" i="12"/>
  <c r="X473" i="12"/>
  <c r="AD452" i="12"/>
  <c r="AC477" i="12"/>
  <c r="AF116" i="12"/>
  <c r="AF221" i="12"/>
  <c r="AF326" i="12"/>
  <c r="AF330" i="12"/>
  <c r="AF437" i="12"/>
  <c r="AF474" i="12"/>
  <c r="AF477" i="12"/>
  <c r="AF483" i="12" s="1"/>
  <c r="R328" i="12"/>
  <c r="AD363" i="12"/>
  <c r="V473" i="12"/>
  <c r="J116" i="12"/>
  <c r="K186" i="12"/>
  <c r="Q166" i="12"/>
  <c r="Q236" i="12"/>
  <c r="O331" i="12"/>
  <c r="Q410" i="12"/>
  <c r="K473" i="12"/>
  <c r="G474" i="12"/>
  <c r="G475" i="12"/>
  <c r="G481" i="12" s="1"/>
  <c r="J476" i="12"/>
  <c r="I477" i="12"/>
  <c r="AD54" i="12"/>
  <c r="X81" i="12"/>
  <c r="AB151" i="12"/>
  <c r="AB186" i="12"/>
  <c r="AA256" i="12"/>
  <c r="V256" i="12"/>
  <c r="AA291" i="12"/>
  <c r="V328" i="12"/>
  <c r="AA327" i="12"/>
  <c r="W330" i="12"/>
  <c r="U331" i="12"/>
  <c r="Y402" i="12"/>
  <c r="Y473" i="12"/>
  <c r="AD455" i="12"/>
  <c r="T476" i="12"/>
  <c r="AD471" i="12"/>
  <c r="AG116" i="12"/>
  <c r="AG221" i="12"/>
  <c r="AG326" i="12"/>
  <c r="AG330" i="12"/>
  <c r="AG402" i="12"/>
  <c r="AG474" i="12"/>
  <c r="AG477" i="12"/>
  <c r="AE116" i="12"/>
  <c r="AE476" i="12"/>
  <c r="Q366" i="12"/>
  <c r="AC329" i="12"/>
  <c r="AG329" i="12"/>
  <c r="L331" i="12"/>
  <c r="E256" i="12"/>
  <c r="G81" i="12"/>
  <c r="L116" i="12"/>
  <c r="F151" i="12"/>
  <c r="M221" i="12"/>
  <c r="K256" i="12"/>
  <c r="G327" i="12"/>
  <c r="O326" i="12"/>
  <c r="P331" i="12"/>
  <c r="K367" i="12"/>
  <c r="O402" i="12"/>
  <c r="L473" i="12"/>
  <c r="H474" i="12"/>
  <c r="H475" i="12"/>
  <c r="K476" i="12"/>
  <c r="J477" i="12"/>
  <c r="S46" i="12"/>
  <c r="S81" i="12"/>
  <c r="AD89" i="12"/>
  <c r="AC151" i="12"/>
  <c r="AC186" i="12"/>
  <c r="AC221" i="12"/>
  <c r="AB256" i="12"/>
  <c r="AB327" i="12"/>
  <c r="W328" i="12"/>
  <c r="V329" i="12"/>
  <c r="X330" i="12"/>
  <c r="V331" i="12"/>
  <c r="Z367" i="12"/>
  <c r="Z402" i="12"/>
  <c r="T402" i="12"/>
  <c r="Z473" i="12"/>
  <c r="T474" i="12"/>
  <c r="T480" i="12" s="1"/>
  <c r="U476" i="12"/>
  <c r="U482" i="12" s="1"/>
  <c r="S477" i="12"/>
  <c r="R475" i="12"/>
  <c r="AH116" i="12"/>
  <c r="AH221" i="12"/>
  <c r="AH326" i="12"/>
  <c r="AH330" i="12"/>
  <c r="AH482" i="12" s="1"/>
  <c r="AH402" i="12"/>
  <c r="AH474" i="12"/>
  <c r="AH477" i="12"/>
  <c r="X327" i="12"/>
  <c r="AE330" i="12"/>
  <c r="E473" i="12"/>
  <c r="N46" i="12"/>
  <c r="J46" i="12"/>
  <c r="H81" i="12"/>
  <c r="M116" i="12"/>
  <c r="G151" i="12"/>
  <c r="Q147" i="12"/>
  <c r="Q150" i="12"/>
  <c r="Q194" i="12"/>
  <c r="N221" i="12"/>
  <c r="L256" i="12"/>
  <c r="Q264" i="12"/>
  <c r="H327" i="12"/>
  <c r="Q306" i="12"/>
  <c r="P329" i="12"/>
  <c r="Q340" i="12"/>
  <c r="L367" i="12"/>
  <c r="P402" i="12"/>
  <c r="H437" i="12"/>
  <c r="Q433" i="12"/>
  <c r="Q436" i="12"/>
  <c r="M473" i="12"/>
  <c r="I474" i="12"/>
  <c r="I475" i="12"/>
  <c r="I481" i="12" s="1"/>
  <c r="L476" i="12"/>
  <c r="K477" i="12"/>
  <c r="K483" i="12" s="1"/>
  <c r="T46" i="12"/>
  <c r="T81" i="12"/>
  <c r="AD124" i="12"/>
  <c r="Y151" i="12"/>
  <c r="R186" i="12"/>
  <c r="AD194" i="12"/>
  <c r="AC256" i="12"/>
  <c r="W256" i="12"/>
  <c r="AC327" i="12"/>
  <c r="AC479" i="12" s="1"/>
  <c r="X328" i="12"/>
  <c r="X480" i="12" s="1"/>
  <c r="W329" i="12"/>
  <c r="Y330" i="12"/>
  <c r="W326" i="12"/>
  <c r="AA367" i="12"/>
  <c r="AA402" i="12"/>
  <c r="AA473" i="12"/>
  <c r="AA479" i="12" s="1"/>
  <c r="U474" i="12"/>
  <c r="U480" i="12" s="1"/>
  <c r="T475" i="12"/>
  <c r="V476" i="12"/>
  <c r="V482" i="12" s="1"/>
  <c r="T472" i="12"/>
  <c r="AI116" i="12"/>
  <c r="AI221" i="12"/>
  <c r="AI326" i="12"/>
  <c r="AI330" i="12"/>
  <c r="AI402" i="12"/>
  <c r="AI474" i="12"/>
  <c r="AI477" i="12"/>
  <c r="AE291" i="12"/>
  <c r="F473" i="12"/>
  <c r="W327" i="12"/>
  <c r="U473" i="12"/>
  <c r="AG476" i="12"/>
  <c r="R329" i="12"/>
  <c r="AA475" i="12"/>
  <c r="E186" i="12"/>
  <c r="E474" i="12"/>
  <c r="N186" i="12"/>
  <c r="Q217" i="12"/>
  <c r="Q220" i="12"/>
  <c r="G291" i="12"/>
  <c r="I327" i="12"/>
  <c r="I479" i="12" s="1"/>
  <c r="F331" i="12"/>
  <c r="M367" i="12"/>
  <c r="I437" i="12"/>
  <c r="G476" i="12"/>
  <c r="N473" i="12"/>
  <c r="J474" i="12"/>
  <c r="J475" i="12"/>
  <c r="M476" i="12"/>
  <c r="L477" i="12"/>
  <c r="L483" i="12" s="1"/>
  <c r="U46" i="12"/>
  <c r="U81" i="12"/>
  <c r="T116" i="12"/>
  <c r="S151" i="12"/>
  <c r="S221" i="12"/>
  <c r="AD229" i="12"/>
  <c r="AD264" i="12"/>
  <c r="R327" i="12"/>
  <c r="Y328" i="12"/>
  <c r="X329" i="12"/>
  <c r="Z330" i="12"/>
  <c r="X331" i="12"/>
  <c r="AB367" i="12"/>
  <c r="AB402" i="12"/>
  <c r="AB437" i="12"/>
  <c r="AB473" i="12"/>
  <c r="AF328" i="12"/>
  <c r="AF480" i="12" s="1"/>
  <c r="AF331" i="12"/>
  <c r="J328" i="12"/>
  <c r="S330" i="12"/>
  <c r="S482" i="12" s="1"/>
  <c r="AD204" i="12"/>
  <c r="S328" i="12"/>
  <c r="AC474" i="12"/>
  <c r="AB474" i="12"/>
  <c r="AH329" i="12"/>
  <c r="E367" i="12"/>
  <c r="E475" i="12"/>
  <c r="O116" i="12"/>
  <c r="I151" i="12"/>
  <c r="O186" i="12"/>
  <c r="M186" i="12"/>
  <c r="H221" i="12"/>
  <c r="J327" i="12"/>
  <c r="J479" i="12" s="1"/>
  <c r="G331" i="12"/>
  <c r="N367" i="12"/>
  <c r="Q375" i="12"/>
  <c r="J437" i="12"/>
  <c r="Q417" i="12"/>
  <c r="O473" i="12"/>
  <c r="K474" i="12"/>
  <c r="K480" i="12" s="1"/>
  <c r="K475" i="12"/>
  <c r="K481" i="12" s="1"/>
  <c r="N476" i="12"/>
  <c r="M477" i="12"/>
  <c r="P330" i="12"/>
  <c r="P482" i="12" s="1"/>
  <c r="V46" i="12"/>
  <c r="AD42" i="12"/>
  <c r="AD45" i="12"/>
  <c r="U116" i="12"/>
  <c r="T151" i="12"/>
  <c r="Z151" i="12"/>
  <c r="T221" i="12"/>
  <c r="S256" i="12"/>
  <c r="S291" i="12"/>
  <c r="S327" i="12"/>
  <c r="Z328" i="12"/>
  <c r="Y329" i="12"/>
  <c r="AA330" i="12"/>
  <c r="AA482" i="12" s="1"/>
  <c r="Y331" i="12"/>
  <c r="AC367" i="12"/>
  <c r="X367" i="12"/>
  <c r="AC402" i="12"/>
  <c r="AC437" i="12"/>
  <c r="AC473" i="12"/>
  <c r="W474" i="12"/>
  <c r="V475" i="12"/>
  <c r="X476" i="12"/>
  <c r="X482" i="12" s="1"/>
  <c r="V477" i="12"/>
  <c r="AG81" i="12"/>
  <c r="AG186" i="12"/>
  <c r="AG291" i="12"/>
  <c r="AG328" i="12"/>
  <c r="AG331" i="12"/>
  <c r="AG475" i="12"/>
  <c r="AE221" i="12"/>
  <c r="Q112" i="12"/>
  <c r="T186" i="12"/>
  <c r="R291" i="12"/>
  <c r="K81" i="12"/>
  <c r="P116" i="12"/>
  <c r="J151" i="12"/>
  <c r="Q131" i="12"/>
  <c r="I221" i="12"/>
  <c r="K327" i="12"/>
  <c r="K479" i="12" s="1"/>
  <c r="H331" i="12"/>
  <c r="O367" i="12"/>
  <c r="G402" i="12"/>
  <c r="K437" i="12"/>
  <c r="P473" i="12"/>
  <c r="L474" i="12"/>
  <c r="O476" i="12"/>
  <c r="N477" i="12"/>
  <c r="W46" i="12"/>
  <c r="AD26" i="12"/>
  <c r="AD61" i="12"/>
  <c r="AD77" i="12"/>
  <c r="V116" i="12"/>
  <c r="AD112" i="12"/>
  <c r="U151" i="12"/>
  <c r="AA221" i="12"/>
  <c r="T256" i="12"/>
  <c r="T291" i="12"/>
  <c r="T327" i="12"/>
  <c r="AA328" i="12"/>
  <c r="Z329" i="12"/>
  <c r="AB330" i="12"/>
  <c r="Z331" i="12"/>
  <c r="R367" i="12"/>
  <c r="AD347" i="12"/>
  <c r="AD410" i="12"/>
  <c r="AD445" i="12"/>
  <c r="W477" i="12"/>
  <c r="AH81" i="12"/>
  <c r="AH186" i="12"/>
  <c r="AH291" i="12"/>
  <c r="AH328" i="12"/>
  <c r="AH331" i="12"/>
  <c r="AH475" i="12"/>
  <c r="AH481" i="12" s="1"/>
  <c r="AE331" i="12"/>
  <c r="AE402" i="12"/>
  <c r="N327" i="12"/>
  <c r="AC476" i="12"/>
  <c r="K328" i="12"/>
  <c r="AD325" i="12"/>
  <c r="E477" i="12"/>
  <c r="L81" i="12"/>
  <c r="Q159" i="12"/>
  <c r="Q201" i="12"/>
  <c r="O256" i="12"/>
  <c r="Q271" i="12"/>
  <c r="L327" i="12"/>
  <c r="I331" i="12"/>
  <c r="H402" i="12"/>
  <c r="Q398" i="12"/>
  <c r="L437" i="12"/>
  <c r="M474" i="12"/>
  <c r="M475" i="12"/>
  <c r="M481" i="12" s="1"/>
  <c r="O477" i="12"/>
  <c r="R46" i="12"/>
  <c r="AD80" i="12"/>
  <c r="AD96" i="12"/>
  <c r="R116" i="12"/>
  <c r="AD147" i="12"/>
  <c r="AD182" i="12"/>
  <c r="AB328" i="12"/>
  <c r="AA329" i="12"/>
  <c r="AC330" i="12"/>
  <c r="AA331" i="12"/>
  <c r="Y367" i="12"/>
  <c r="Z437" i="12"/>
  <c r="S473" i="12"/>
  <c r="S479" i="12" s="1"/>
  <c r="Y474" i="12"/>
  <c r="X475" i="12"/>
  <c r="X481" i="12" s="1"/>
  <c r="Z476" i="12"/>
  <c r="AI328" i="12"/>
  <c r="AI331" i="12"/>
  <c r="AE151" i="12"/>
  <c r="AE327" i="12"/>
  <c r="AE477" i="12"/>
  <c r="E116" i="12"/>
  <c r="E472" i="12"/>
  <c r="M81" i="12"/>
  <c r="I81" i="12"/>
  <c r="F116" i="12"/>
  <c r="F186" i="12"/>
  <c r="K221" i="12"/>
  <c r="K291" i="12"/>
  <c r="M327" i="12"/>
  <c r="M479" i="12" s="1"/>
  <c r="J331" i="12"/>
  <c r="J483" i="12" s="1"/>
  <c r="I402" i="12"/>
  <c r="M437" i="12"/>
  <c r="Q445" i="12"/>
  <c r="N474" i="12"/>
  <c r="N475" i="12"/>
  <c r="N481" i="12" s="1"/>
  <c r="P477" i="12"/>
  <c r="Y46" i="12"/>
  <c r="X116" i="12"/>
  <c r="AD99" i="12"/>
  <c r="W151" i="12"/>
  <c r="AD131" i="12"/>
  <c r="AD150" i="12"/>
  <c r="W186" i="12"/>
  <c r="AD166" i="12"/>
  <c r="AD185" i="12"/>
  <c r="AB221" i="12"/>
  <c r="AD217" i="12"/>
  <c r="AD252" i="12"/>
  <c r="V291" i="12"/>
  <c r="AD287" i="12"/>
  <c r="AC331" i="12"/>
  <c r="V327" i="12"/>
  <c r="V479" i="12" s="1"/>
  <c r="AC328" i="12"/>
  <c r="AB329" i="12"/>
  <c r="AB481" i="12" s="1"/>
  <c r="AD322" i="12"/>
  <c r="AB331" i="12"/>
  <c r="T367" i="12"/>
  <c r="T437" i="12"/>
  <c r="AB476" i="12"/>
  <c r="T473" i="12"/>
  <c r="Z474" i="12"/>
  <c r="Z480" i="12" s="1"/>
  <c r="Y475" i="12"/>
  <c r="Y477" i="12"/>
  <c r="Y483" i="12" s="1"/>
  <c r="AF151" i="12"/>
  <c r="AF256" i="12"/>
  <c r="AF329" i="12"/>
  <c r="AF367" i="12"/>
  <c r="AF472" i="12"/>
  <c r="AF476" i="12"/>
  <c r="P46" i="12"/>
  <c r="O46" i="12"/>
  <c r="N328" i="12"/>
  <c r="M328" i="12"/>
  <c r="M46" i="12"/>
  <c r="L46" i="12"/>
  <c r="K46" i="12"/>
  <c r="I328" i="12"/>
  <c r="H328" i="12"/>
  <c r="H480" i="12" s="1"/>
  <c r="G328" i="12"/>
  <c r="G480" i="12" s="1"/>
  <c r="G46" i="12"/>
  <c r="F328" i="12"/>
  <c r="F46" i="12"/>
  <c r="AE481" i="12"/>
  <c r="AE473" i="12"/>
  <c r="AE326" i="12"/>
  <c r="AG478" i="12"/>
  <c r="AG327" i="12"/>
  <c r="AG473" i="12"/>
  <c r="AF327" i="12"/>
  <c r="AH327" i="12"/>
  <c r="AH473" i="12"/>
  <c r="AI327" i="12"/>
  <c r="AI473" i="12"/>
  <c r="AF473" i="12"/>
  <c r="S480" i="12"/>
  <c r="X479" i="12"/>
  <c r="S478" i="12"/>
  <c r="U481" i="12"/>
  <c r="W480" i="12"/>
  <c r="V481" i="12"/>
  <c r="W481" i="12"/>
  <c r="AD29" i="12"/>
  <c r="U327" i="12"/>
  <c r="X326" i="12"/>
  <c r="U472" i="12"/>
  <c r="AD306" i="12"/>
  <c r="Y326" i="12"/>
  <c r="V472" i="12"/>
  <c r="R476" i="12"/>
  <c r="S329" i="12"/>
  <c r="S481" i="12" s="1"/>
  <c r="R473" i="12"/>
  <c r="AC46" i="12"/>
  <c r="AD159" i="12"/>
  <c r="R221" i="12"/>
  <c r="Z326" i="12"/>
  <c r="W472" i="12"/>
  <c r="R477" i="12"/>
  <c r="AD433" i="12"/>
  <c r="AD309" i="12"/>
  <c r="AA326" i="12"/>
  <c r="R437" i="12"/>
  <c r="X472" i="12"/>
  <c r="U186" i="12"/>
  <c r="AD375" i="12"/>
  <c r="R151" i="12"/>
  <c r="AB326" i="12"/>
  <c r="W331" i="12"/>
  <c r="Y472" i="12"/>
  <c r="T477" i="12"/>
  <c r="T483" i="12" s="1"/>
  <c r="AD417" i="12"/>
  <c r="AC326" i="12"/>
  <c r="Z472" i="12"/>
  <c r="AD290" i="12"/>
  <c r="R81" i="12"/>
  <c r="R326" i="12"/>
  <c r="AA472" i="12"/>
  <c r="R256" i="12"/>
  <c r="AD299" i="12"/>
  <c r="S326" i="12"/>
  <c r="AB472" i="12"/>
  <c r="AC291" i="12"/>
  <c r="T326" i="12"/>
  <c r="AC472" i="12"/>
  <c r="AD274" i="12"/>
  <c r="Q299" i="12"/>
  <c r="O291" i="12"/>
  <c r="H291" i="12"/>
  <c r="J291" i="12"/>
  <c r="F330" i="12"/>
  <c r="G330" i="12"/>
  <c r="H330" i="12"/>
  <c r="H482" i="12" s="1"/>
  <c r="I330" i="12"/>
  <c r="I482" i="12" s="1"/>
  <c r="J330" i="12"/>
  <c r="K330" i="12"/>
  <c r="K482" i="12" s="1"/>
  <c r="L330" i="12"/>
  <c r="P291" i="12"/>
  <c r="M330" i="12"/>
  <c r="M482" i="12" s="1"/>
  <c r="E291" i="12"/>
  <c r="I291" i="12"/>
  <c r="N330" i="12"/>
  <c r="L479" i="12"/>
  <c r="H481" i="12"/>
  <c r="J481" i="12"/>
  <c r="L481" i="12"/>
  <c r="N483" i="12"/>
  <c r="O330" i="12"/>
  <c r="P328" i="12"/>
  <c r="P480" i="12" s="1"/>
  <c r="Q89" i="12"/>
  <c r="Q309" i="12"/>
  <c r="Q325" i="12"/>
  <c r="H472" i="12"/>
  <c r="F437" i="12"/>
  <c r="G472" i="12"/>
  <c r="F291" i="12"/>
  <c r="F326" i="12"/>
  <c r="F327" i="12"/>
  <c r="I472" i="12"/>
  <c r="I478" i="12" s="1"/>
  <c r="O327" i="12"/>
  <c r="F477" i="12"/>
  <c r="F483" i="12" s="1"/>
  <c r="F402" i="12"/>
  <c r="F256" i="12"/>
  <c r="G326" i="12"/>
  <c r="J472" i="12"/>
  <c r="F474" i="12"/>
  <c r="Q287" i="12"/>
  <c r="P326" i="12"/>
  <c r="P151" i="12"/>
  <c r="F221" i="12"/>
  <c r="H326" i="12"/>
  <c r="K472" i="12"/>
  <c r="F476" i="12"/>
  <c r="I326" i="12"/>
  <c r="L472" i="12"/>
  <c r="O329" i="12"/>
  <c r="O481" i="12" s="1"/>
  <c r="F475" i="12"/>
  <c r="F481" i="12" s="1"/>
  <c r="J326" i="12"/>
  <c r="M472" i="12"/>
  <c r="O328" i="12"/>
  <c r="Q124" i="12"/>
  <c r="K326" i="12"/>
  <c r="N472" i="12"/>
  <c r="F472" i="12"/>
  <c r="L326" i="12"/>
  <c r="O472" i="12"/>
  <c r="M326" i="12"/>
  <c r="Q452" i="12"/>
  <c r="P472" i="12"/>
  <c r="N326" i="12"/>
  <c r="E326" i="12"/>
  <c r="E437" i="12"/>
  <c r="E478" i="12" s="1"/>
  <c r="AQ367" i="12" l="1"/>
  <c r="AQ151" i="12"/>
  <c r="J480" i="12"/>
  <c r="AQ329" i="12"/>
  <c r="AQ186" i="12"/>
  <c r="R479" i="12"/>
  <c r="O480" i="12"/>
  <c r="AA483" i="12"/>
  <c r="Z479" i="12"/>
  <c r="L480" i="12"/>
  <c r="AQ256" i="12"/>
  <c r="AQ116" i="12"/>
  <c r="AF481" i="12"/>
  <c r="AQ481" i="12" s="1"/>
  <c r="T481" i="12"/>
  <c r="U483" i="12"/>
  <c r="AQ221" i="12"/>
  <c r="AQ291" i="12"/>
  <c r="O482" i="12"/>
  <c r="N479" i="12"/>
  <c r="T332" i="12"/>
  <c r="W332" i="12"/>
  <c r="I483" i="12"/>
  <c r="V483" i="12"/>
  <c r="AD483" i="12" s="1"/>
  <c r="AQ402" i="12"/>
  <c r="W482" i="12"/>
  <c r="R483" i="12"/>
  <c r="Z483" i="12"/>
  <c r="AQ437" i="12"/>
  <c r="L482" i="12"/>
  <c r="O478" i="12"/>
  <c r="X483" i="12"/>
  <c r="AQ477" i="12"/>
  <c r="AQ476" i="12"/>
  <c r="AQ330" i="12"/>
  <c r="N482" i="12"/>
  <c r="AH483" i="12"/>
  <c r="O483" i="12"/>
  <c r="AQ472" i="12"/>
  <c r="AQ473" i="12"/>
  <c r="AQ475" i="12"/>
  <c r="H478" i="12"/>
  <c r="U479" i="12"/>
  <c r="G482" i="12"/>
  <c r="AA480" i="12"/>
  <c r="M483" i="12"/>
  <c r="Y482" i="12"/>
  <c r="R481" i="12"/>
  <c r="AI478" i="12"/>
  <c r="P481" i="12"/>
  <c r="AQ327" i="12"/>
  <c r="AQ326" i="12"/>
  <c r="AQ331" i="12"/>
  <c r="AH332" i="12"/>
  <c r="AH480" i="12"/>
  <c r="AH478" i="12"/>
  <c r="AH484" i="12" s="1"/>
  <c r="AI332" i="12"/>
  <c r="AI484" i="12" s="1"/>
  <c r="AF332" i="12"/>
  <c r="AF478" i="12"/>
  <c r="AF484" i="12" s="1"/>
  <c r="AE482" i="12"/>
  <c r="AQ482" i="12" s="1"/>
  <c r="AE483" i="12"/>
  <c r="AE478" i="12"/>
  <c r="AE479" i="12"/>
  <c r="AC481" i="12"/>
  <c r="AB483" i="12"/>
  <c r="AB480" i="12"/>
  <c r="Y480" i="12"/>
  <c r="Y478" i="12"/>
  <c r="W478" i="12"/>
  <c r="W483" i="12"/>
  <c r="V480" i="12"/>
  <c r="AD480" i="12" s="1"/>
  <c r="V478" i="12"/>
  <c r="AD476" i="12"/>
  <c r="T478" i="12"/>
  <c r="AD475" i="12"/>
  <c r="T482" i="12"/>
  <c r="S483" i="12"/>
  <c r="AD367" i="12"/>
  <c r="AD474" i="12"/>
  <c r="AD472" i="12"/>
  <c r="AD402" i="12"/>
  <c r="N480" i="12"/>
  <c r="M478" i="12"/>
  <c r="Q186" i="12"/>
  <c r="J478" i="12"/>
  <c r="I480" i="12"/>
  <c r="Q367" i="12"/>
  <c r="H483" i="12"/>
  <c r="Q473" i="12"/>
  <c r="Q474" i="12"/>
  <c r="Q475" i="12"/>
  <c r="Q477" i="12"/>
  <c r="Q256" i="12"/>
  <c r="Q476" i="12"/>
  <c r="Q402" i="12"/>
  <c r="Q221" i="12"/>
  <c r="R482" i="12"/>
  <c r="Z482" i="12"/>
  <c r="AF482" i="12"/>
  <c r="AG480" i="12"/>
  <c r="AC483" i="12"/>
  <c r="AG332" i="12"/>
  <c r="AG484" i="12" s="1"/>
  <c r="AD330" i="12"/>
  <c r="AD151" i="12"/>
  <c r="AG482" i="12"/>
  <c r="AD116" i="12"/>
  <c r="AI483" i="12"/>
  <c r="F482" i="12"/>
  <c r="M480" i="12"/>
  <c r="V332" i="12"/>
  <c r="Q116" i="12"/>
  <c r="Z481" i="12"/>
  <c r="AC480" i="12"/>
  <c r="AD186" i="12"/>
  <c r="K478" i="12"/>
  <c r="O479" i="12"/>
  <c r="T479" i="12"/>
  <c r="AD256" i="12"/>
  <c r="P483" i="12"/>
  <c r="AI482" i="12"/>
  <c r="X478" i="12"/>
  <c r="N478" i="12"/>
  <c r="AD331" i="12"/>
  <c r="F479" i="12"/>
  <c r="AD473" i="12"/>
  <c r="R478" i="12"/>
  <c r="AG481" i="12"/>
  <c r="AD477" i="12"/>
  <c r="N332" i="12"/>
  <c r="F480" i="12"/>
  <c r="G478" i="12"/>
  <c r="U478" i="12"/>
  <c r="AB479" i="12"/>
  <c r="G479" i="12"/>
  <c r="Q472" i="12"/>
  <c r="AD221" i="12"/>
  <c r="AG483" i="12"/>
  <c r="J482" i="12"/>
  <c r="Q151" i="12"/>
  <c r="AC478" i="12"/>
  <c r="Z478" i="12"/>
  <c r="AA332" i="12"/>
  <c r="AG479" i="12"/>
  <c r="AB482" i="12"/>
  <c r="AI480" i="12"/>
  <c r="AD291" i="12"/>
  <c r="Y332" i="12"/>
  <c r="G483" i="12"/>
  <c r="AD437" i="12"/>
  <c r="AD328" i="12"/>
  <c r="Q437" i="12"/>
  <c r="AB478" i="12"/>
  <c r="P478" i="12"/>
  <c r="S332" i="12"/>
  <c r="S484" i="12" s="1"/>
  <c r="W484" i="12"/>
  <c r="X332" i="12"/>
  <c r="AA481" i="12"/>
  <c r="Z332" i="12"/>
  <c r="M332" i="12"/>
  <c r="L478" i="12"/>
  <c r="AB332" i="12"/>
  <c r="AF479" i="12"/>
  <c r="AC482" i="12"/>
  <c r="AA478" i="12"/>
  <c r="AI479" i="12"/>
  <c r="AD46" i="12"/>
  <c r="F478" i="12"/>
  <c r="AD81" i="12"/>
  <c r="U332" i="12"/>
  <c r="U484" i="12" s="1"/>
  <c r="AH479" i="12"/>
  <c r="Y481" i="12"/>
  <c r="O332" i="12"/>
  <c r="O484" i="12" s="1"/>
  <c r="L332" i="12"/>
  <c r="K332" i="12"/>
  <c r="G332" i="12"/>
  <c r="AD327" i="12"/>
  <c r="AD326" i="12"/>
  <c r="R332" i="12"/>
  <c r="AC332" i="12"/>
  <c r="AD329" i="12"/>
  <c r="J332" i="12"/>
  <c r="J484" i="12" s="1"/>
  <c r="I332" i="12"/>
  <c r="I484" i="12" s="1"/>
  <c r="H332" i="12"/>
  <c r="H484" i="12" s="1"/>
  <c r="P332" i="12"/>
  <c r="F332" i="12"/>
  <c r="Q291" i="12"/>
  <c r="Q326" i="12"/>
  <c r="AD481" i="12" l="1"/>
  <c r="M484" i="12"/>
  <c r="Y484" i="12"/>
  <c r="N484" i="12"/>
  <c r="V484" i="12"/>
  <c r="AQ479" i="12"/>
  <c r="AQ478" i="12"/>
  <c r="T484" i="12"/>
  <c r="X484" i="12"/>
  <c r="AQ483" i="12"/>
  <c r="AD479" i="12"/>
  <c r="AD478" i="12"/>
  <c r="Q478" i="12"/>
  <c r="AA484" i="12"/>
  <c r="R484" i="12"/>
  <c r="AD332" i="12"/>
  <c r="G484" i="12"/>
  <c r="F484" i="12"/>
  <c r="K484" i="12"/>
  <c r="Z484" i="12"/>
  <c r="AD482" i="12"/>
  <c r="P484" i="12"/>
  <c r="AB484" i="12"/>
  <c r="AC484" i="12"/>
  <c r="L484" i="12"/>
  <c r="AD484" i="12" l="1"/>
  <c r="E80" i="12"/>
  <c r="E77" i="12"/>
  <c r="E64" i="12"/>
  <c r="E61" i="12"/>
  <c r="Q61" i="12" s="1"/>
  <c r="E54" i="12"/>
  <c r="E42" i="12"/>
  <c r="Q42" i="12" s="1"/>
  <c r="E29" i="12"/>
  <c r="Q29" i="12" s="1"/>
  <c r="E26" i="12"/>
  <c r="E19" i="12"/>
  <c r="Q19" i="12" s="1"/>
  <c r="E45" i="12"/>
  <c r="Q45" i="12" s="1"/>
  <c r="Q54" i="12" l="1"/>
  <c r="Q327" i="12" s="1"/>
  <c r="E327" i="12"/>
  <c r="E479" i="12" s="1"/>
  <c r="Q479" i="12" s="1"/>
  <c r="E329" i="12"/>
  <c r="E481" i="12" s="1"/>
  <c r="Q481" i="12" s="1"/>
  <c r="Q64" i="12"/>
  <c r="Q329" i="12" s="1"/>
  <c r="Q80" i="12"/>
  <c r="Q331" i="12" s="1"/>
  <c r="E331" i="12"/>
  <c r="E483" i="12" s="1"/>
  <c r="Q483" i="12" s="1"/>
  <c r="E330" i="12"/>
  <c r="E482" i="12" s="1"/>
  <c r="Q482" i="12" s="1"/>
  <c r="Q77" i="12"/>
  <c r="Q330" i="12" s="1"/>
  <c r="E328" i="12"/>
  <c r="E480" i="12" s="1"/>
  <c r="Q480" i="12" s="1"/>
  <c r="Q26" i="12"/>
  <c r="Q328" i="12" s="1"/>
  <c r="E81" i="12"/>
  <c r="Q81" i="12" s="1"/>
  <c r="E46" i="12"/>
  <c r="Q46" i="12" l="1"/>
  <c r="Q332" i="12" s="1"/>
  <c r="E332" i="12"/>
  <c r="E484" i="12" s="1"/>
  <c r="Q484" i="12" s="1"/>
  <c r="AI25" i="11"/>
  <c r="AH25" i="11"/>
  <c r="AG25" i="11"/>
  <c r="AF25" i="11"/>
  <c r="AE25" i="11"/>
  <c r="AI20" i="11"/>
  <c r="AI26" i="11" s="1"/>
  <c r="AH20" i="11"/>
  <c r="AH26" i="11" s="1"/>
  <c r="AG20" i="11"/>
  <c r="AG26" i="11" s="1"/>
  <c r="AF20" i="11"/>
  <c r="AF26" i="11" s="1"/>
  <c r="AE20" i="11"/>
  <c r="AE26" i="11" s="1"/>
  <c r="AC25" i="11" l="1"/>
  <c r="AB25" i="11"/>
  <c r="AA25" i="11"/>
  <c r="Z25" i="11"/>
  <c r="Y25" i="11"/>
  <c r="X25" i="11"/>
  <c r="W25" i="11"/>
  <c r="V25" i="11"/>
  <c r="V26" i="11" s="1"/>
  <c r="U25" i="11"/>
  <c r="U26" i="11" s="1"/>
  <c r="T25" i="11"/>
  <c r="T26" i="11" s="1"/>
  <c r="S25" i="11"/>
  <c r="R25" i="11"/>
  <c r="AD24" i="11"/>
  <c r="AD23" i="11"/>
  <c r="AD22" i="11"/>
  <c r="AD21" i="11"/>
  <c r="AD25" i="11" s="1"/>
  <c r="AC20" i="11"/>
  <c r="AC26" i="11" s="1"/>
  <c r="AB20" i="11"/>
  <c r="AB26" i="11" s="1"/>
  <c r="AA20" i="11"/>
  <c r="AA26" i="11" s="1"/>
  <c r="Z20" i="11"/>
  <c r="Z26" i="11" s="1"/>
  <c r="Y20" i="11"/>
  <c r="Y26" i="11" s="1"/>
  <c r="X20" i="11"/>
  <c r="X26" i="11" s="1"/>
  <c r="W20" i="11"/>
  <c r="W26" i="11" s="1"/>
  <c r="V20" i="11"/>
  <c r="U20" i="11"/>
  <c r="T20" i="11"/>
  <c r="S20" i="11"/>
  <c r="S26" i="11" s="1"/>
  <c r="R20" i="11"/>
  <c r="R26" i="11" s="1"/>
  <c r="AD19" i="11"/>
  <c r="AD18" i="11"/>
  <c r="AD17" i="11"/>
  <c r="AD16" i="11"/>
  <c r="AD15" i="11"/>
  <c r="AD14" i="11"/>
  <c r="AD13" i="11"/>
  <c r="AD12" i="11"/>
  <c r="AD11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Q24" i="11"/>
  <c r="Q23" i="11"/>
  <c r="Q22" i="11"/>
  <c r="Q21" i="11"/>
  <c r="Q25" i="11" s="1"/>
  <c r="P20" i="11"/>
  <c r="P26" i="11" s="1"/>
  <c r="O20" i="11"/>
  <c r="O26" i="11" s="1"/>
  <c r="N20" i="11"/>
  <c r="N26" i="11" s="1"/>
  <c r="M20" i="11"/>
  <c r="M26" i="11" s="1"/>
  <c r="L20" i="11"/>
  <c r="K20" i="11"/>
  <c r="J20" i="11"/>
  <c r="I20" i="11"/>
  <c r="H20" i="11"/>
  <c r="H26" i="11" s="1"/>
  <c r="G20" i="11"/>
  <c r="F20" i="11"/>
  <c r="F26" i="11" s="1"/>
  <c r="E20" i="11"/>
  <c r="E26" i="11" s="1"/>
  <c r="Q19" i="11"/>
  <c r="Q18" i="11"/>
  <c r="Q17" i="11"/>
  <c r="Q16" i="11"/>
  <c r="Q15" i="11"/>
  <c r="Q14" i="11"/>
  <c r="Q13" i="11"/>
  <c r="Q12" i="11"/>
  <c r="Q11" i="11"/>
  <c r="Q20" i="11" l="1"/>
  <c r="K26" i="11"/>
  <c r="AD20" i="11"/>
  <c r="I26" i="11"/>
  <c r="J26" i="11"/>
  <c r="G26" i="11"/>
  <c r="L26" i="11"/>
  <c r="AD26" i="11"/>
  <c r="Q26" i="11"/>
  <c r="AE332" i="12"/>
  <c r="AE484" i="12"/>
  <c r="AQ484" i="12"/>
  <c r="AE328" i="12"/>
  <c r="AE480" i="12"/>
  <c r="AQ480" i="12"/>
  <c r="AQ21" i="12"/>
  <c r="AE46" i="12"/>
  <c r="AQ46" i="12"/>
  <c r="AQ332" i="12"/>
  <c r="AQ328" i="12"/>
  <c r="AE21" i="12"/>
  <c r="AE26" i="12"/>
  <c r="AQ26" i="12"/>
</calcChain>
</file>

<file path=xl/sharedStrings.xml><?xml version="1.0" encoding="utf-8"?>
<sst xmlns="http://schemas.openxmlformats.org/spreadsheetml/2006/main" count="1001" uniqueCount="151">
  <si>
    <t>CONTENIDO</t>
  </si>
  <si>
    <t>Cantidad de notificaciones de descarga de residuos/desechos que realizan los buques que arriban, según litoral y puerto de Colombia.</t>
  </si>
  <si>
    <t>Cantidad de residuos/desechos notificados por los buques en metros cubicos (m3), según anexo Marpol / tipo de residuo y puerto.</t>
  </si>
  <si>
    <t>Litoral</t>
  </si>
  <si>
    <t>Puerto</t>
  </si>
  <si>
    <t>Caribe</t>
  </si>
  <si>
    <t>Barranquilla</t>
  </si>
  <si>
    <t>Santa Marta</t>
  </si>
  <si>
    <t>Cartagena</t>
  </si>
  <si>
    <t>Riohacha</t>
  </si>
  <si>
    <t>San Andrés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</si>
  <si>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</si>
  <si>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Coveñas</t>
  </si>
  <si>
    <t>Providencia</t>
  </si>
  <si>
    <t>Puerto Bolivar</t>
  </si>
  <si>
    <t>Subtotal Caribe</t>
  </si>
  <si>
    <t>Pacifico</t>
  </si>
  <si>
    <t>Buenaventura</t>
  </si>
  <si>
    <t>Tumaco</t>
  </si>
  <si>
    <t>Bahia Solano</t>
  </si>
  <si>
    <t>Guapi</t>
  </si>
  <si>
    <t>Subtotal Pacifico</t>
  </si>
  <si>
    <t>Total Nacional</t>
  </si>
  <si>
    <t xml:space="preserve">Puerto </t>
  </si>
  <si>
    <t>Cantidad de residuos / desechos notificados 
(m3)</t>
  </si>
  <si>
    <t>Anexo I</t>
  </si>
  <si>
    <t xml:space="preserve">Agua de sentinas </t>
  </si>
  <si>
    <t>Residuos Oleosos/Fangos</t>
  </si>
  <si>
    <t>Lavado de Tanques Oleosos</t>
  </si>
  <si>
    <t>Agua de lastre sucia</t>
  </si>
  <si>
    <t>Depósitos y lodos de la limpieza de tanques</t>
  </si>
  <si>
    <t xml:space="preserve">Otros </t>
  </si>
  <si>
    <t>Subtotal Anexo I</t>
  </si>
  <si>
    <t>Anexo II</t>
  </si>
  <si>
    <t>Sustancia de la categoría X</t>
  </si>
  <si>
    <t>Sustancia de la categoría Y</t>
  </si>
  <si>
    <t>Sustancia de la categoría Z</t>
  </si>
  <si>
    <t>Lavazas</t>
  </si>
  <si>
    <t>Otros</t>
  </si>
  <si>
    <t>Subtotal Anexo II</t>
  </si>
  <si>
    <t>Anexo IV</t>
  </si>
  <si>
    <t>Aguas Sucias</t>
  </si>
  <si>
    <t>Subtotal Anexo IV</t>
  </si>
  <si>
    <t>Anexo V</t>
  </si>
  <si>
    <t>A. Plásticos</t>
  </si>
  <si>
    <t>B. Desechos de alimentos (incluye sus empaques)</t>
  </si>
  <si>
    <t>C. Desechos domésticos (Debidamente separados: Papel -Vidrio -Metal -Madera -Material de embalaje -Residuos indiferenciados)</t>
  </si>
  <si>
    <t>E. Cenizas del incinerador</t>
  </si>
  <si>
    <t>F. Desechos operacionales (Residuos peligrosos:  Hospitalarios -Pinturas y barnices -Baterias con plomo -Embalajes contaminados -Absorventes contaminados -Bombillas de neón y otros materiales peligrosos)</t>
  </si>
  <si>
    <t>G. Cadáveres de animales</t>
  </si>
  <si>
    <t>H. Artes de pesca</t>
  </si>
  <si>
    <t xml:space="preserve">I. Desechos electrónicos </t>
  </si>
  <si>
    <t>J. Residuos de carga (NO perjudiciales para el medio marino)</t>
  </si>
  <si>
    <t>K. Residuos de carga (perjudiciales para el medio marino)</t>
  </si>
  <si>
    <t>Subtotal Anexo V</t>
  </si>
  <si>
    <t>Anexo VI</t>
  </si>
  <si>
    <t>Limpieza de gases de escape.</t>
  </si>
  <si>
    <t>Subtotal Anexo VI</t>
  </si>
  <si>
    <t>Subtotal Puerto de Barranquilla</t>
  </si>
  <si>
    <t>Subtotal Puerto de Santa Marta</t>
  </si>
  <si>
    <t>Subtotal Puerto de Cartagena</t>
  </si>
  <si>
    <t>Subtotal Puerto de Riohacha</t>
  </si>
  <si>
    <t>Subtotal Puerto de San Andrès</t>
  </si>
  <si>
    <t>Turbo</t>
  </si>
  <si>
    <t>Subtotal Puerto de Turbo  (Urabá y el Darién)</t>
  </si>
  <si>
    <t>Subtotal Puerto de Coveñas</t>
  </si>
  <si>
    <t>Subtotal Puerto de Providencia</t>
  </si>
  <si>
    <t>Subtotal Puerto de Puerto Bolivar</t>
  </si>
  <si>
    <t>Total Caribe Anexo I</t>
  </si>
  <si>
    <t>Total Caribe Anexo II</t>
  </si>
  <si>
    <t>Total Caribe Anexo IV</t>
  </si>
  <si>
    <t>Total Caribe Anexo V</t>
  </si>
  <si>
    <t>Total Caribe Anexo VI</t>
  </si>
  <si>
    <t>Total Caribe</t>
  </si>
  <si>
    <t>Subtotal Puerto de Buenaventura</t>
  </si>
  <si>
    <t>Subtotal Puerto de Tumaco</t>
  </si>
  <si>
    <t>Subtotal Puerto de Bahia Solano</t>
  </si>
  <si>
    <t>Subtotal Puerto de Guapi</t>
  </si>
  <si>
    <t>Total Pacifico Anexo I</t>
  </si>
  <si>
    <t>Total Pacifico Anexo II</t>
  </si>
  <si>
    <t>Total Pacifico Anexo IV</t>
  </si>
  <si>
    <t>Total Pacifico Anexo V</t>
  </si>
  <si>
    <t>Total Pacifico Anexo VI</t>
  </si>
  <si>
    <t>Total Pacifico</t>
  </si>
  <si>
    <t>Total Nacional Anexo I</t>
  </si>
  <si>
    <t>Total Nacional Anexo II</t>
  </si>
  <si>
    <t>Total Nacional Anexo IV</t>
  </si>
  <si>
    <t>Total Nacional Anexo V</t>
  </si>
  <si>
    <t>Total Nacional Anexo VI</t>
  </si>
  <si>
    <t xml:space="preserve">Total Nacional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</si>
  <si>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</si>
  <si>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 xml:space="preserve">Cantidad de notificaciones con descarga total de residuos/desechos </t>
  </si>
  <si>
    <t xml:space="preserve">Cantidad de notificaciones con descarga parcial de residuos/desechos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</si>
  <si>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</si>
  <si>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>Anexo de MARPOL /Tipo de Residuo ó desecho</t>
  </si>
  <si>
    <r>
      <rPr>
        <b/>
        <sz val="10"/>
        <rFont val="Calibri"/>
        <family val="2"/>
        <scheme val="minor"/>
      </rPr>
      <t>Notas:</t>
    </r>
    <r>
      <rPr>
        <sz val="10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 Los anexos corresponden a los qu e se encuentran en el Convenio de MARPOL (Convenio Internacional para Prevenir la Contaminación por los Buques) </t>
    </r>
    <r>
      <rPr>
        <u/>
        <sz val="10"/>
        <rFont val="Calibri"/>
        <family val="2"/>
        <scheme val="minor"/>
      </rPr>
      <t xml:space="preserve">https://mediomarino-dimar.hub.arcgis.com/pages/b2a726745ce241859b48848064e801a5 </t>
    </r>
    <r>
      <rPr>
        <sz val="10"/>
        <rFont val="Calibri"/>
        <family val="2"/>
        <scheme val="minor"/>
      </rPr>
      <t xml:space="preserve">
*</t>
    </r>
    <r>
      <rPr>
        <b/>
        <sz val="10"/>
        <rFont val="Calibri"/>
        <family val="2"/>
        <scheme val="minor"/>
      </rPr>
      <t>Sustancia X: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</t>
    </r>
    <r>
      <rPr>
        <b/>
        <sz val="10"/>
        <rFont val="Calibri"/>
        <family val="2"/>
        <scheme val="minor"/>
      </rPr>
      <t>Sustancia Y</t>
    </r>
    <r>
      <rPr>
        <sz val="10"/>
        <rFont val="Calibri"/>
        <family val="2"/>
        <scheme val="minor"/>
      </rPr>
      <t xml:space="preserve">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</t>
    </r>
    <r>
      <rPr>
        <b/>
        <sz val="10"/>
        <rFont val="Calibri"/>
        <family val="2"/>
        <scheme val="minor"/>
      </rPr>
      <t>*Sustancia Z: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 </t>
    </r>
    <r>
      <rPr>
        <b/>
        <sz val="10"/>
        <rFont val="Calibri"/>
        <family val="2"/>
        <scheme val="minor"/>
      </rPr>
      <t xml:space="preserve">Residuo/Desechos: </t>
    </r>
    <r>
      <rPr>
        <sz val="10"/>
        <rFont val="Calibri"/>
        <family val="2"/>
        <scheme val="minor"/>
      </rPr>
      <t xml:space="preserve">todos los tipos de desechos que se generan a bordo de los buques y durante las operaciones normales, que durante las operaciones de carga están regidos por el Convenio MARPOL. 
</t>
    </r>
  </si>
  <si>
    <r>
      <rPr>
        <b/>
        <sz val="9"/>
        <rFont val="Calibri"/>
        <family val="2"/>
        <scheme val="minor"/>
      </rPr>
      <t>Notas:</t>
    </r>
    <r>
      <rPr>
        <sz val="9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</t>
    </r>
    <r>
      <rPr>
        <b/>
        <sz val="9"/>
        <color theme="1"/>
        <rFont val="Calibri"/>
        <family val="2"/>
        <scheme val="minor"/>
      </rPr>
      <t>Residuo/Desechos</t>
    </r>
    <r>
      <rPr>
        <sz val="9"/>
        <color theme="1"/>
        <rFont val="Calibri"/>
        <family val="2"/>
        <scheme val="minor"/>
      </rPr>
      <t xml:space="preserve">: todos los tipos de desechos que se generan a bordo de los buques y durante las operaciones normales, que durante las operaciones de carga están regidos por el Convenio MARPOL. </t>
    </r>
  </si>
  <si>
    <r>
      <t xml:space="preserve"> Proceso / Subproceso:</t>
    </r>
    <r>
      <rPr>
        <sz val="9"/>
        <color rgb="FF000000"/>
        <rFont val="Arial"/>
        <family val="2"/>
      </rPr>
      <t xml:space="preserve"> G2-01 GESTION DE LA INFORMACIÓN ESTADISTICA
 </t>
    </r>
    <r>
      <rPr>
        <b/>
        <sz val="9"/>
        <color rgb="FF000000"/>
        <rFont val="Arial"/>
        <family val="2"/>
      </rPr>
      <t>Código:</t>
    </r>
    <r>
      <rPr>
        <sz val="9"/>
        <color rgb="FF000000"/>
        <rFont val="Arial"/>
        <family val="2"/>
      </rPr>
      <t xml:space="preserve"> G2-01-FOR-048
 </t>
    </r>
    <r>
      <rPr>
        <b/>
        <sz val="9"/>
        <color rgb="FF000000"/>
        <rFont val="Arial"/>
        <family val="2"/>
      </rPr>
      <t>Versión:</t>
    </r>
    <r>
      <rPr>
        <sz val="9"/>
        <color rgb="FF000000"/>
        <rFont val="Arial"/>
        <family val="2"/>
      </rPr>
      <t xml:space="preserve"> 0</t>
    </r>
  </si>
  <si>
    <t>FORMATO
SERIES HISTORICAS DE ENTREGA DE RESIDUOS / DESECHOS EN LAS INSTALACIONES DE RECEPCIÓN DE LOS PUERTOS DE COLOMBIA</t>
  </si>
  <si>
    <t>SERIE HISTORICA 1</t>
  </si>
  <si>
    <t>SERIE HISTORICAS 2</t>
  </si>
  <si>
    <r>
      <t xml:space="preserve">Proceso / Subproceso: </t>
    </r>
    <r>
      <rPr>
        <sz val="9"/>
        <color rgb="FF000000"/>
        <rFont val="Arial"/>
        <family val="2"/>
      </rPr>
      <t>G2-01 GESTION DE LA INFORMACIÓN ESTADISTICA</t>
    </r>
    <r>
      <rPr>
        <b/>
        <sz val="9"/>
        <color rgb="FF000000"/>
        <rFont val="Arial"/>
        <family val="2"/>
      </rPr>
      <t xml:space="preserve">
Código:</t>
    </r>
    <r>
      <rPr>
        <sz val="9"/>
        <color rgb="FF000000"/>
        <rFont val="Arial"/>
        <family val="2"/>
      </rPr>
      <t xml:space="preserve"> G2-01-FOR-048</t>
    </r>
    <r>
      <rPr>
        <b/>
        <sz val="9"/>
        <color rgb="FF000000"/>
        <rFont val="Arial"/>
        <family val="2"/>
      </rPr>
      <t xml:space="preserve">
Versión:</t>
    </r>
    <r>
      <rPr>
        <sz val="9"/>
        <color rgb="FF000000"/>
        <rFont val="Arial"/>
        <family val="2"/>
      </rPr>
      <t xml:space="preserve"> 0</t>
    </r>
  </si>
  <si>
    <t>Serie Historica 1</t>
  </si>
  <si>
    <t>Enero a Diciembre de 2023</t>
  </si>
  <si>
    <t>Enero de 2023</t>
  </si>
  <si>
    <t>Enero de 2024</t>
  </si>
  <si>
    <t>Febrero de 2023</t>
  </si>
  <si>
    <t>Marzo de 2023</t>
  </si>
  <si>
    <t>Abril de 2023</t>
  </si>
  <si>
    <t>Mayo de 2023</t>
  </si>
  <si>
    <t>Junio de 2023</t>
  </si>
  <si>
    <t>Julio de 2023</t>
  </si>
  <si>
    <t>Agosto de 2023</t>
  </si>
  <si>
    <t>Septiembre de 2023</t>
  </si>
  <si>
    <t>Octubre de 2023</t>
  </si>
  <si>
    <t>Noviembre de 2023</t>
  </si>
  <si>
    <t>Diciembre de 2023</t>
  </si>
  <si>
    <t>Febrero de 2024</t>
  </si>
  <si>
    <t>Marzo de 2024</t>
  </si>
  <si>
    <t>FORMATO
SERIES HISTORICAS NOTIFICACIÓN DE ENTREGA DE RESIDUOS / DESECHOS EN LAS INSTALACIONES DE RECEPCIÓN DE LOS PUERTOS DE COLOMBIA</t>
  </si>
  <si>
    <t>Abril de 2024</t>
  </si>
  <si>
    <t>Mayo de 2024</t>
  </si>
  <si>
    <t>Enero a Diciembre de 2022</t>
  </si>
  <si>
    <t>Enero de 2022</t>
  </si>
  <si>
    <t>Febrero de 2022</t>
  </si>
  <si>
    <t>Marzo de 2022</t>
  </si>
  <si>
    <t>Abril de 2022</t>
  </si>
  <si>
    <t>Mayo de 2022</t>
  </si>
  <si>
    <t>Junio de 2022</t>
  </si>
  <si>
    <t>Julio de 2022</t>
  </si>
  <si>
    <t>Agosto de 2022</t>
  </si>
  <si>
    <t>Septiembre de 2022</t>
  </si>
  <si>
    <t>Octubre de 2022</t>
  </si>
  <si>
    <t>Noviembre de 2022</t>
  </si>
  <si>
    <t>Diciembre de 2022</t>
  </si>
  <si>
    <t>Enero a Mayo de 2024</t>
  </si>
  <si>
    <t>TOTAL AÑO 2022</t>
  </si>
  <si>
    <t>TOTAL AÑO 2023</t>
  </si>
  <si>
    <t xml:space="preserve">Cantidad de notificaciones de descarga de residuos/desechos </t>
  </si>
  <si>
    <t>D. Aceite de Cocina</t>
  </si>
  <si>
    <t>Enero a Diciembre de 2024</t>
  </si>
  <si>
    <t>TOTAL AÑO 2024</t>
  </si>
  <si>
    <t>Junio de 2024</t>
  </si>
  <si>
    <t>Julio de 2024</t>
  </si>
  <si>
    <t>Agosto de 2024</t>
  </si>
  <si>
    <t>Septiembre de 2024</t>
  </si>
  <si>
    <t>Octubre de 2024</t>
  </si>
  <si>
    <t>Noviembre de 2024</t>
  </si>
  <si>
    <t>Diciembre de 2024</t>
  </si>
  <si>
    <t xml:space="preserve">SERIES HISTORICAS NOTIFICACIÓN DE ENTREGA DE RESIDUOS / DESECHOS EN LAS INSTALACIONES DE RECEPCIÓN DE LOS PUERTOS DE COLOMBIA </t>
  </si>
  <si>
    <t xml:space="preserve">Serie Historica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</si>
</sst>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 applyNumberFormat="0" applyFill="0" applyBorder="0" applyAlignment="0" applyProtection="0"/>
    <xf numFmtId="43" fontId="25" fillId="0" borderId="0" applyFont="0" applyFill="0" applyBorder="0" applyAlignment="0" applyProtection="0"/>
  </cellStyleXfs>
  <cellXfs count="163">
    <xf numFmtId="0" fontId="0" fillId="0" borderId="0" xfId="0"/>
    <xf numFmtId="0" fontId="1" fillId="2" borderId="6" xfId="0" applyFont="1" applyFill="1" applyBorder="1"/>
    <xf numFmtId="0" fontId="1" fillId="2" borderId="0" xfId="0" applyFont="1" applyFill="1" applyAlignment="1">
      <alignment wrapText="1"/>
    </xf>
    <xf numFmtId="0" fontId="6" fillId="2" borderId="1" xfId="3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2" borderId="0" xfId="0" applyFont="1" applyFill="1"/>
    <xf numFmtId="0" fontId="1" fillId="3" borderId="3" xfId="0" applyFont="1" applyFill="1" applyBorder="1" applyAlignment="1">
      <alignment horizontal="right" vertical="center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1" fillId="3" borderId="24" xfId="0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3" fillId="3" borderId="5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23" fillId="3" borderId="48" xfId="0" applyFont="1" applyFill="1" applyBorder="1" applyAlignment="1">
      <alignment horizontal="center" vertical="center" wrapText="1"/>
    </xf>
    <xf numFmtId="0" fontId="23" fillId="3" borderId="56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164" fontId="20" fillId="0" borderId="0" xfId="4" applyNumberFormat="1" applyFont="1" applyAlignment="1">
      <alignment horizontal="left" vertical="center" wrapText="1"/>
    </xf>
    <xf numFmtId="164" fontId="0" fillId="0" borderId="0" xfId="4" applyNumberFormat="1" applyFont="1" applyAlignment="1">
      <alignment horizontal="center"/>
    </xf>
    <xf numFmtId="165" fontId="0" fillId="0" borderId="0" xfId="0" applyNumberFormat="1"/>
    <xf numFmtId="165" fontId="0" fillId="0" borderId="32" xfId="4" applyNumberFormat="1" applyFont="1" applyBorder="1" applyAlignment="1">
      <alignment horizontal="right" vertical="center"/>
    </xf>
    <xf numFmtId="165" fontId="0" fillId="0" borderId="1" xfId="4" applyNumberFormat="1" applyFont="1" applyBorder="1" applyAlignment="1">
      <alignment horizontal="right" vertical="center"/>
    </xf>
    <xf numFmtId="165" fontId="0" fillId="0" borderId="22" xfId="4" applyNumberFormat="1" applyFont="1" applyBorder="1" applyAlignment="1">
      <alignment horizontal="right" vertical="center"/>
    </xf>
    <xf numFmtId="165" fontId="8" fillId="0" borderId="32" xfId="4" applyNumberFormat="1" applyFont="1" applyBorder="1" applyAlignment="1">
      <alignment horizontal="right" vertical="center"/>
    </xf>
    <xf numFmtId="165" fontId="8" fillId="0" borderId="1" xfId="4" applyNumberFormat="1" applyFont="1" applyBorder="1" applyAlignment="1">
      <alignment horizontal="right" vertical="center"/>
    </xf>
    <xf numFmtId="165" fontId="4" fillId="0" borderId="32" xfId="4" applyNumberFormat="1" applyFont="1" applyBorder="1" applyAlignment="1">
      <alignment horizontal="right" vertical="center"/>
    </xf>
    <xf numFmtId="165" fontId="4" fillId="0" borderId="1" xfId="4" applyNumberFormat="1" applyFont="1" applyBorder="1" applyAlignment="1">
      <alignment horizontal="right" vertical="center"/>
    </xf>
    <xf numFmtId="165" fontId="1" fillId="3" borderId="32" xfId="4" applyNumberFormat="1" applyFont="1" applyFill="1" applyBorder="1" applyAlignment="1">
      <alignment horizontal="right"/>
    </xf>
    <xf numFmtId="165" fontId="1" fillId="3" borderId="1" xfId="4" applyNumberFormat="1" applyFont="1" applyFill="1" applyBorder="1" applyAlignment="1">
      <alignment horizontal="right"/>
    </xf>
    <xf numFmtId="165" fontId="1" fillId="3" borderId="22" xfId="4" applyNumberFormat="1" applyFont="1" applyFill="1" applyBorder="1" applyAlignment="1">
      <alignment horizontal="right"/>
    </xf>
    <xf numFmtId="165" fontId="1" fillId="3" borderId="33" xfId="4" applyNumberFormat="1" applyFont="1" applyFill="1" applyBorder="1" applyAlignment="1">
      <alignment horizontal="right"/>
    </xf>
    <xf numFmtId="165" fontId="1" fillId="3" borderId="34" xfId="4" applyNumberFormat="1" applyFont="1" applyFill="1" applyBorder="1" applyAlignment="1">
      <alignment horizontal="right"/>
    </xf>
    <xf numFmtId="165" fontId="1" fillId="3" borderId="26" xfId="4" applyNumberFormat="1" applyFont="1" applyFill="1" applyBorder="1" applyAlignment="1">
      <alignment horizontal="right"/>
    </xf>
    <xf numFmtId="165" fontId="0" fillId="0" borderId="30" xfId="4" applyNumberFormat="1" applyFont="1" applyBorder="1" applyAlignment="1">
      <alignment horizontal="right"/>
    </xf>
    <xf numFmtId="165" fontId="0" fillId="0" borderId="29" xfId="4" applyNumberFormat="1" applyFont="1" applyBorder="1" applyAlignment="1">
      <alignment horizontal="right"/>
    </xf>
    <xf numFmtId="165" fontId="0" fillId="0" borderId="22" xfId="4" applyNumberFormat="1" applyFont="1" applyBorder="1" applyAlignment="1">
      <alignment horizontal="right"/>
    </xf>
    <xf numFmtId="165" fontId="0" fillId="0" borderId="51" xfId="4" applyNumberFormat="1" applyFont="1" applyBorder="1" applyAlignment="1">
      <alignment horizontal="right"/>
    </xf>
    <xf numFmtId="165" fontId="1" fillId="3" borderId="51" xfId="4" applyNumberFormat="1" applyFont="1" applyFill="1" applyBorder="1" applyAlignment="1">
      <alignment horizontal="right"/>
    </xf>
    <xf numFmtId="165" fontId="0" fillId="0" borderId="51" xfId="4" applyNumberFormat="1" applyFont="1" applyBorder="1" applyAlignment="1">
      <alignment horizontal="right" vertical="center"/>
    </xf>
    <xf numFmtId="165" fontId="1" fillId="3" borderId="52" xfId="4" applyNumberFormat="1" applyFont="1" applyFill="1" applyBorder="1" applyAlignment="1">
      <alignment horizontal="right"/>
    </xf>
    <xf numFmtId="165" fontId="0" fillId="0" borderId="0" xfId="4" applyNumberFormat="1" applyFont="1" applyAlignment="1">
      <alignment horizontal="right"/>
    </xf>
    <xf numFmtId="165" fontId="0" fillId="0" borderId="40" xfId="4" applyNumberFormat="1" applyFont="1" applyBorder="1" applyAlignment="1">
      <alignment horizontal="right"/>
    </xf>
    <xf numFmtId="165" fontId="1" fillId="3" borderId="40" xfId="4" applyNumberFormat="1" applyFont="1" applyFill="1" applyBorder="1" applyAlignment="1">
      <alignment horizontal="right"/>
    </xf>
    <xf numFmtId="165" fontId="1" fillId="3" borderId="38" xfId="4" applyNumberFormat="1" applyFont="1" applyFill="1" applyBorder="1" applyAlignment="1">
      <alignment horizontal="right"/>
    </xf>
    <xf numFmtId="165" fontId="1" fillId="3" borderId="39" xfId="4" applyNumberFormat="1" applyFont="1" applyFill="1" applyBorder="1" applyAlignment="1">
      <alignment horizontal="right"/>
    </xf>
    <xf numFmtId="165" fontId="1" fillId="3" borderId="5" xfId="4" applyNumberFormat="1" applyFont="1" applyFill="1" applyBorder="1" applyAlignment="1">
      <alignment horizontal="right"/>
    </xf>
    <xf numFmtId="165" fontId="1" fillId="3" borderId="37" xfId="4" applyNumberFormat="1" applyFont="1" applyFill="1" applyBorder="1" applyAlignment="1">
      <alignment horizontal="right"/>
    </xf>
    <xf numFmtId="165" fontId="1" fillId="3" borderId="39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1" fillId="3" borderId="3" xfId="0" applyFont="1" applyFill="1" applyBorder="1" applyAlignment="1">
      <alignment horizontal="right" wrapText="1"/>
    </xf>
    <xf numFmtId="0" fontId="0" fillId="0" borderId="3" xfId="0" applyBorder="1" applyAlignment="1">
      <alignment vertical="center" wrapText="1"/>
    </xf>
    <xf numFmtId="0" fontId="1" fillId="3" borderId="24" xfId="0" applyFont="1" applyFill="1" applyBorder="1" applyAlignment="1">
      <alignment vertical="center"/>
    </xf>
    <xf numFmtId="0" fontId="0" fillId="0" borderId="3" xfId="0" applyBorder="1" applyAlignment="1">
      <alignment vertical="top" wrapText="1"/>
    </xf>
    <xf numFmtId="165" fontId="0" fillId="0" borderId="38" xfId="4" applyNumberFormat="1" applyFont="1" applyBorder="1" applyAlignment="1">
      <alignment horizontal="right"/>
    </xf>
    <xf numFmtId="164" fontId="23" fillId="3" borderId="50" xfId="4" applyNumberFormat="1" applyFont="1" applyFill="1" applyBorder="1" applyAlignment="1">
      <alignment horizontal="center" vertical="center" wrapText="1"/>
    </xf>
    <xf numFmtId="164" fontId="1" fillId="3" borderId="52" xfId="4" applyNumberFormat="1" applyFont="1" applyFill="1" applyBorder="1" applyAlignment="1">
      <alignment horizontal="center" vertical="center" wrapText="1"/>
    </xf>
    <xf numFmtId="165" fontId="1" fillId="2" borderId="50" xfId="4" applyNumberFormat="1" applyFont="1" applyFill="1" applyBorder="1" applyAlignment="1">
      <alignment horizontal="right" vertical="center"/>
    </xf>
    <xf numFmtId="165" fontId="1" fillId="2" borderId="51" xfId="4" applyNumberFormat="1" applyFont="1" applyFill="1" applyBorder="1" applyAlignment="1">
      <alignment horizontal="right" vertical="center"/>
    </xf>
    <xf numFmtId="165" fontId="1" fillId="2" borderId="60" xfId="4" applyNumberFormat="1" applyFont="1" applyFill="1" applyBorder="1" applyAlignment="1">
      <alignment horizontal="right" vertical="center"/>
    </xf>
    <xf numFmtId="165" fontId="1" fillId="3" borderId="30" xfId="4" applyNumberFormat="1" applyFont="1" applyFill="1" applyBorder="1" applyAlignment="1">
      <alignment horizontal="right"/>
    </xf>
    <xf numFmtId="165" fontId="1" fillId="3" borderId="62" xfId="4" applyNumberFormat="1" applyFont="1" applyFill="1" applyBorder="1" applyAlignment="1">
      <alignment horizontal="right"/>
    </xf>
    <xf numFmtId="165" fontId="1" fillId="3" borderId="61" xfId="4" applyNumberFormat="1" applyFont="1" applyFill="1" applyBorder="1" applyAlignment="1">
      <alignment horizontal="right"/>
    </xf>
    <xf numFmtId="165" fontId="1" fillId="3" borderId="29" xfId="4" applyNumberFormat="1" applyFont="1" applyFill="1" applyBorder="1" applyAlignment="1">
      <alignment horizontal="right"/>
    </xf>
    <xf numFmtId="165" fontId="1" fillId="3" borderId="62" xfId="0" applyNumberFormat="1" applyFont="1" applyFill="1" applyBorder="1" applyAlignment="1">
      <alignment horizontal="right"/>
    </xf>
    <xf numFmtId="165" fontId="1" fillId="3" borderId="57" xfId="4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 wrapText="1"/>
    </xf>
    <xf numFmtId="0" fontId="10" fillId="0" borderId="58" xfId="1" applyFont="1" applyBorder="1" applyAlignment="1">
      <alignment horizontal="left" vertical="center" wrapText="1"/>
    </xf>
    <xf numFmtId="0" fontId="10" fillId="0" borderId="59" xfId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1" fillId="3" borderId="1" xfId="0" applyNumberFormat="1" applyFont="1" applyFill="1" applyBorder="1" applyAlignment="1">
      <alignment horizontal="right" vertical="center"/>
    </xf>
    <xf numFmtId="165" fontId="1" fillId="3" borderId="3" xfId="0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3" fillId="4" borderId="44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53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justify" vertical="center" wrapText="1"/>
    </xf>
    <xf numFmtId="0" fontId="1" fillId="3" borderId="19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right" vertical="center"/>
    </xf>
    <xf numFmtId="0" fontId="1" fillId="3" borderId="36" xfId="0" applyFont="1" applyFill="1" applyBorder="1" applyAlignment="1">
      <alignment horizontal="right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right"/>
    </xf>
    <xf numFmtId="0" fontId="1" fillId="3" borderId="36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center" vertical="center" wrapText="1"/>
    </xf>
    <xf numFmtId="0" fontId="23" fillId="3" borderId="63" xfId="0" applyFont="1" applyFill="1" applyBorder="1" applyAlignment="1">
      <alignment horizontal="center" vertical="center" wrapText="1"/>
    </xf>
    <xf numFmtId="0" fontId="23" fillId="3" borderId="64" xfId="0" applyFont="1" applyFill="1" applyBorder="1" applyAlignment="1">
      <alignment horizontal="center" vertical="center" wrapText="1"/>
    </xf>
    <xf numFmtId="0" fontId="23" fillId="3" borderId="65" xfId="0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left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4" borderId="4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0</xdr:row>
      <xdr:rowOff>62593</xdr:rowOff>
    </xdr:from>
    <xdr:to>
      <xdr:col>4</xdr:col>
      <xdr:colOff>680901</xdr:colOff>
      <xdr:row>4</xdr:row>
      <xdr:rowOff>123824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" y="62593"/>
          <a:ext cx="3166927" cy="937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279562</xdr:colOff>
      <xdr:row>0</xdr:row>
      <xdr:rowOff>95251</xdr:rowOff>
    </xdr:from>
    <xdr:to>
      <xdr:col>3</xdr:col>
      <xdr:colOff>3018</xdr:colOff>
      <xdr:row>3</xdr:row>
      <xdr:rowOff>238125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62" y="95251"/>
          <a:ext cx="2580956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1481667</xdr:colOff>
      <xdr:row>0</xdr:row>
      <xdr:rowOff>0</xdr:rowOff>
    </xdr:from>
    <xdr:to>
      <xdr:col>3</xdr:col>
      <xdr:colOff>4424892</xdr:colOff>
      <xdr:row>4</xdr:row>
      <xdr:rowOff>48705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A68C7B77-0BF2-4DE8-8397-1400D2217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8167" y="0"/>
          <a:ext cx="2943225" cy="916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1"/>
  <sheetViews>
    <sheetView showGridLines="0" tabSelected="1" zoomScaleNormal="100" workbookViewId="0">
      <selection activeCell="B8" sqref="B8:L8"/>
    </sheetView>
  </sheetViews>
  <sheetFormatPr baseColWidth="10" defaultColWidth="11.42578125" defaultRowHeight="15" x14ac:dyDescent="0.25"/>
  <cols>
    <col min="1" max="1" width="6.28515625" style="15" customWidth="1"/>
    <col min="2" max="2" width="18.140625" style="15" bestFit="1" customWidth="1"/>
    <col min="3" max="8" width="11.42578125" style="15"/>
    <col min="9" max="9" width="10.7109375" style="15" customWidth="1"/>
    <col min="10" max="10" width="9.42578125" style="15" customWidth="1"/>
    <col min="11" max="11" width="9" style="15" customWidth="1"/>
    <col min="12" max="12" width="11.5703125" style="15" customWidth="1"/>
    <col min="13" max="16384" width="11.42578125" style="15"/>
  </cols>
  <sheetData>
    <row r="1" spans="2:12" ht="19.5" customHeight="1" x14ac:dyDescent="0.25">
      <c r="F1" s="79" t="s">
        <v>98</v>
      </c>
      <c r="G1" s="80"/>
      <c r="H1" s="80"/>
      <c r="I1" s="80"/>
      <c r="J1" s="80"/>
      <c r="K1" s="80"/>
      <c r="L1" s="80"/>
    </row>
    <row r="2" spans="2:12" ht="19.5" customHeight="1" x14ac:dyDescent="0.25">
      <c r="F2" s="79"/>
      <c r="G2" s="80"/>
      <c r="H2" s="80"/>
      <c r="I2" s="80"/>
      <c r="J2" s="80"/>
      <c r="K2" s="80"/>
      <c r="L2" s="80"/>
    </row>
    <row r="3" spans="2:12" x14ac:dyDescent="0.25">
      <c r="F3" s="75" t="s">
        <v>97</v>
      </c>
      <c r="G3" s="76"/>
      <c r="H3" s="76"/>
      <c r="I3" s="76"/>
      <c r="J3" s="76"/>
      <c r="K3" s="76"/>
      <c r="L3" s="76"/>
    </row>
    <row r="4" spans="2:12" x14ac:dyDescent="0.25">
      <c r="F4" s="77"/>
      <c r="G4" s="78"/>
      <c r="H4" s="78"/>
      <c r="I4" s="78"/>
      <c r="J4" s="78"/>
      <c r="K4" s="78"/>
      <c r="L4" s="78"/>
    </row>
    <row r="5" spans="2:12" x14ac:dyDescent="0.25">
      <c r="F5" s="77"/>
      <c r="G5" s="78"/>
      <c r="H5" s="78"/>
      <c r="I5" s="78"/>
      <c r="J5" s="78"/>
      <c r="K5" s="78"/>
      <c r="L5" s="78"/>
    </row>
    <row r="8" spans="2:12" ht="27" customHeight="1" x14ac:dyDescent="0.25">
      <c r="B8" s="81" t="s">
        <v>149</v>
      </c>
      <c r="C8" s="82"/>
      <c r="D8" s="82"/>
      <c r="E8" s="82"/>
      <c r="F8" s="82"/>
      <c r="G8" s="82"/>
      <c r="H8" s="82"/>
      <c r="I8" s="82"/>
      <c r="J8" s="82"/>
      <c r="K8" s="82"/>
      <c r="L8" s="83"/>
    </row>
    <row r="9" spans="2:12" x14ac:dyDescent="0.25">
      <c r="B9" s="84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6"/>
    </row>
    <row r="10" spans="2:12" ht="28.5" customHeight="1" x14ac:dyDescent="0.25">
      <c r="B10" s="3" t="s">
        <v>99</v>
      </c>
      <c r="C10" s="74" t="s">
        <v>1</v>
      </c>
      <c r="D10" s="74"/>
      <c r="E10" s="74"/>
      <c r="F10" s="74"/>
      <c r="G10" s="74"/>
      <c r="H10" s="74"/>
      <c r="I10" s="74"/>
      <c r="J10" s="74"/>
      <c r="K10" s="74"/>
      <c r="L10" s="74"/>
    </row>
    <row r="11" spans="2:12" ht="26.25" customHeight="1" x14ac:dyDescent="0.25">
      <c r="B11" s="3" t="s">
        <v>100</v>
      </c>
      <c r="C11" s="74" t="s">
        <v>2</v>
      </c>
      <c r="D11" s="74"/>
      <c r="E11" s="74"/>
      <c r="F11" s="74"/>
      <c r="G11" s="74"/>
      <c r="H11" s="74"/>
      <c r="I11" s="74"/>
      <c r="J11" s="74"/>
      <c r="K11" s="74"/>
      <c r="L11" s="74"/>
    </row>
  </sheetData>
  <mergeCells count="6">
    <mergeCell ref="C11:L11"/>
    <mergeCell ref="F3:L5"/>
    <mergeCell ref="F1:L2"/>
    <mergeCell ref="B8:L8"/>
    <mergeCell ref="B9:L9"/>
    <mergeCell ref="C10:L10"/>
  </mergeCells>
  <phoneticPr fontId="5" type="noConversion"/>
  <hyperlinks>
    <hyperlink ref="B10" location="'SH 1'!A1" display="SERIE HISTORICA 1" xr:uid="{00000000-0004-0000-0000-000000000000}"/>
    <hyperlink ref="B11" location="'SH 2'!A1" display="SERIE HISTORICAS 2" xr:uid="{00000000-0004-0000-0000-000001000000}"/>
  </hyperlinks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AQ41"/>
  <sheetViews>
    <sheetView showGridLines="0" zoomScaleNormal="100" workbookViewId="0">
      <selection activeCell="B6" sqref="B6:H6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4" width="20.85546875" customWidth="1"/>
    <col min="5" max="42" width="26.7109375" customWidth="1"/>
    <col min="43" max="43" width="24.5703125" customWidth="1"/>
  </cols>
  <sheetData>
    <row r="1" spans="1:43" ht="15" customHeight="1" x14ac:dyDescent="0.25">
      <c r="D1" s="79" t="s">
        <v>119</v>
      </c>
      <c r="E1" s="80"/>
      <c r="F1" s="80"/>
      <c r="G1" s="80"/>
      <c r="H1" s="80"/>
    </row>
    <row r="2" spans="1:43" ht="15" customHeight="1" x14ac:dyDescent="0.25">
      <c r="D2" s="89"/>
      <c r="E2" s="90"/>
      <c r="F2" s="90"/>
      <c r="G2" s="90"/>
      <c r="H2" s="90"/>
    </row>
    <row r="3" spans="1:43" ht="19.5" customHeight="1" x14ac:dyDescent="0.25">
      <c r="D3" s="96" t="s">
        <v>101</v>
      </c>
      <c r="E3" s="97"/>
      <c r="F3" s="97"/>
      <c r="G3" s="97"/>
      <c r="H3" s="97"/>
    </row>
    <row r="4" spans="1:43" ht="19.5" customHeight="1" x14ac:dyDescent="0.25">
      <c r="D4" s="96"/>
      <c r="E4" s="97"/>
      <c r="F4" s="97"/>
      <c r="G4" s="97"/>
      <c r="H4" s="97"/>
    </row>
    <row r="5" spans="1:43" x14ac:dyDescent="0.25">
      <c r="D5" s="17"/>
      <c r="E5" s="17"/>
    </row>
    <row r="6" spans="1:43" x14ac:dyDescent="0.25">
      <c r="A6" s="1"/>
      <c r="B6" s="98" t="s">
        <v>102</v>
      </c>
      <c r="C6" s="99"/>
      <c r="D6" s="99"/>
      <c r="E6" s="99"/>
      <c r="F6" s="99"/>
      <c r="G6" s="99"/>
      <c r="H6" s="100"/>
    </row>
    <row r="7" spans="1:43" ht="27" customHeight="1" thickBot="1" x14ac:dyDescent="0.3">
      <c r="B7" s="101" t="s">
        <v>1</v>
      </c>
      <c r="C7" s="102"/>
      <c r="D7" s="102"/>
      <c r="E7" s="103"/>
      <c r="F7" s="103"/>
      <c r="G7" s="103"/>
      <c r="H7" s="104"/>
    </row>
    <row r="8" spans="1:43" x14ac:dyDescent="0.25">
      <c r="B8" s="119" t="s">
        <v>3</v>
      </c>
      <c r="C8" s="107" t="s">
        <v>4</v>
      </c>
      <c r="D8" s="108"/>
      <c r="E8" s="105" t="s">
        <v>122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87" t="s">
        <v>136</v>
      </c>
      <c r="R8" s="105" t="s">
        <v>103</v>
      </c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87" t="s">
        <v>137</v>
      </c>
      <c r="AE8" s="105" t="s">
        <v>135</v>
      </c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87" t="s">
        <v>141</v>
      </c>
    </row>
    <row r="9" spans="1:43" x14ac:dyDescent="0.25">
      <c r="B9" s="120"/>
      <c r="C9" s="109"/>
      <c r="D9" s="110"/>
      <c r="E9" s="21" t="s">
        <v>123</v>
      </c>
      <c r="F9" s="19" t="s">
        <v>124</v>
      </c>
      <c r="G9" s="19" t="s">
        <v>125</v>
      </c>
      <c r="H9" s="19" t="s">
        <v>126</v>
      </c>
      <c r="I9" s="19" t="s">
        <v>127</v>
      </c>
      <c r="J9" s="19" t="s">
        <v>128</v>
      </c>
      <c r="K9" s="19" t="s">
        <v>129</v>
      </c>
      <c r="L9" s="19" t="s">
        <v>130</v>
      </c>
      <c r="M9" s="19" t="s">
        <v>131</v>
      </c>
      <c r="N9" s="19" t="s">
        <v>132</v>
      </c>
      <c r="O9" s="19" t="s">
        <v>133</v>
      </c>
      <c r="P9" s="19" t="s">
        <v>134</v>
      </c>
      <c r="Q9" s="88"/>
      <c r="R9" s="21" t="s">
        <v>104</v>
      </c>
      <c r="S9" s="19" t="s">
        <v>106</v>
      </c>
      <c r="T9" s="19" t="s">
        <v>107</v>
      </c>
      <c r="U9" s="19" t="s">
        <v>108</v>
      </c>
      <c r="V9" s="19" t="s">
        <v>109</v>
      </c>
      <c r="W9" s="19" t="s">
        <v>110</v>
      </c>
      <c r="X9" s="19" t="s">
        <v>111</v>
      </c>
      <c r="Y9" s="19" t="s">
        <v>112</v>
      </c>
      <c r="Z9" s="19" t="s">
        <v>113</v>
      </c>
      <c r="AA9" s="19" t="s">
        <v>114</v>
      </c>
      <c r="AB9" s="19" t="s">
        <v>115</v>
      </c>
      <c r="AC9" s="19" t="s">
        <v>116</v>
      </c>
      <c r="AD9" s="88"/>
      <c r="AE9" s="21" t="s">
        <v>105</v>
      </c>
      <c r="AF9" s="19" t="s">
        <v>117</v>
      </c>
      <c r="AG9" s="19" t="s">
        <v>118</v>
      </c>
      <c r="AH9" s="19" t="s">
        <v>120</v>
      </c>
      <c r="AI9" s="19" t="s">
        <v>121</v>
      </c>
      <c r="AJ9" s="19" t="s">
        <v>142</v>
      </c>
      <c r="AK9" s="19" t="s">
        <v>143</v>
      </c>
      <c r="AL9" s="19" t="s">
        <v>144</v>
      </c>
      <c r="AM9" s="19" t="s">
        <v>145</v>
      </c>
      <c r="AN9" s="19" t="s">
        <v>146</v>
      </c>
      <c r="AO9" s="19" t="s">
        <v>147</v>
      </c>
      <c r="AP9" s="19" t="s">
        <v>148</v>
      </c>
      <c r="AQ9" s="88"/>
    </row>
    <row r="10" spans="1:43" ht="45.75" customHeight="1" x14ac:dyDescent="0.25">
      <c r="B10" s="121"/>
      <c r="C10" s="111"/>
      <c r="D10" s="112"/>
      <c r="E10" s="22" t="s">
        <v>91</v>
      </c>
      <c r="F10" s="16" t="s">
        <v>91</v>
      </c>
      <c r="G10" s="16" t="s">
        <v>91</v>
      </c>
      <c r="H10" s="16" t="s">
        <v>91</v>
      </c>
      <c r="I10" s="16" t="s">
        <v>91</v>
      </c>
      <c r="J10" s="16" t="s">
        <v>91</v>
      </c>
      <c r="K10" s="16" t="s">
        <v>91</v>
      </c>
      <c r="L10" s="16" t="s">
        <v>91</v>
      </c>
      <c r="M10" s="16" t="s">
        <v>91</v>
      </c>
      <c r="N10" s="16" t="s">
        <v>91</v>
      </c>
      <c r="O10" s="16" t="s">
        <v>91</v>
      </c>
      <c r="P10" s="16" t="s">
        <v>91</v>
      </c>
      <c r="Q10" s="23" t="s">
        <v>92</v>
      </c>
      <c r="R10" s="22" t="s">
        <v>91</v>
      </c>
      <c r="S10" s="16" t="s">
        <v>91</v>
      </c>
      <c r="T10" s="16" t="s">
        <v>91</v>
      </c>
      <c r="U10" s="16" t="s">
        <v>91</v>
      </c>
      <c r="V10" s="16" t="s">
        <v>91</v>
      </c>
      <c r="W10" s="16" t="s">
        <v>91</v>
      </c>
      <c r="X10" s="16" t="s">
        <v>91</v>
      </c>
      <c r="Y10" s="16" t="s">
        <v>91</v>
      </c>
      <c r="Z10" s="16" t="s">
        <v>91</v>
      </c>
      <c r="AA10" s="16" t="s">
        <v>91</v>
      </c>
      <c r="AB10" s="16" t="s">
        <v>91</v>
      </c>
      <c r="AC10" s="16" t="s">
        <v>91</v>
      </c>
      <c r="AD10" s="23" t="s">
        <v>92</v>
      </c>
      <c r="AE10" s="22" t="s">
        <v>138</v>
      </c>
      <c r="AF10" s="16" t="s">
        <v>138</v>
      </c>
      <c r="AG10" s="16" t="s">
        <v>138</v>
      </c>
      <c r="AH10" s="16" t="s">
        <v>138</v>
      </c>
      <c r="AI10" s="16" t="s">
        <v>138</v>
      </c>
      <c r="AJ10" s="16" t="s">
        <v>91</v>
      </c>
      <c r="AK10" s="16" t="s">
        <v>91</v>
      </c>
      <c r="AL10" s="16" t="s">
        <v>91</v>
      </c>
      <c r="AM10" s="16" t="s">
        <v>91</v>
      </c>
      <c r="AN10" s="16" t="s">
        <v>91</v>
      </c>
      <c r="AO10" s="16" t="s">
        <v>91</v>
      </c>
      <c r="AP10" s="16" t="s">
        <v>91</v>
      </c>
      <c r="AQ10" s="23" t="s">
        <v>92</v>
      </c>
    </row>
    <row r="11" spans="1:43" s="28" customFormat="1" x14ac:dyDescent="0.25">
      <c r="B11" s="116" t="s">
        <v>5</v>
      </c>
      <c r="C11" s="92" t="s">
        <v>6</v>
      </c>
      <c r="D11" s="93"/>
      <c r="E11" s="29">
        <v>9</v>
      </c>
      <c r="F11" s="30">
        <v>10</v>
      </c>
      <c r="G11" s="30">
        <v>15</v>
      </c>
      <c r="H11" s="30">
        <v>13</v>
      </c>
      <c r="I11" s="30">
        <v>16</v>
      </c>
      <c r="J11" s="30">
        <v>10</v>
      </c>
      <c r="K11" s="30">
        <v>13</v>
      </c>
      <c r="L11" s="30">
        <v>23</v>
      </c>
      <c r="M11" s="30">
        <v>15</v>
      </c>
      <c r="N11" s="30">
        <v>19</v>
      </c>
      <c r="O11" s="30">
        <v>26</v>
      </c>
      <c r="P11" s="30">
        <v>16</v>
      </c>
      <c r="Q11" s="31">
        <f>SUM(E11:P11)</f>
        <v>185</v>
      </c>
      <c r="R11" s="29">
        <v>20</v>
      </c>
      <c r="S11" s="30">
        <v>18</v>
      </c>
      <c r="T11" s="30">
        <v>20</v>
      </c>
      <c r="U11" s="30">
        <v>14</v>
      </c>
      <c r="V11" s="30">
        <v>18</v>
      </c>
      <c r="W11" s="30">
        <v>10</v>
      </c>
      <c r="X11" s="30">
        <v>10</v>
      </c>
      <c r="Y11" s="30">
        <v>24</v>
      </c>
      <c r="Z11" s="30">
        <v>15</v>
      </c>
      <c r="AA11" s="30">
        <v>16</v>
      </c>
      <c r="AB11" s="30">
        <v>9</v>
      </c>
      <c r="AC11" s="30">
        <v>18</v>
      </c>
      <c r="AD11" s="31">
        <f>SUM(R11:AC11)</f>
        <v>192</v>
      </c>
      <c r="AE11" s="29">
        <v>18</v>
      </c>
      <c r="AF11" s="30">
        <v>13</v>
      </c>
      <c r="AG11" s="30">
        <v>12</v>
      </c>
      <c r="AH11" s="30">
        <v>16</v>
      </c>
      <c r="AI11" s="30">
        <v>11</v>
      </c>
      <c r="AJ11" s="30"/>
      <c r="AK11" s="30"/>
      <c r="AL11" s="30"/>
      <c r="AM11" s="30"/>
      <c r="AN11" s="30"/>
      <c r="AO11" s="30"/>
      <c r="AP11" s="30"/>
      <c r="AQ11" s="31">
        <f>SUM(AE11:AP11)</f>
        <v>70</v>
      </c>
    </row>
    <row r="12" spans="1:43" s="28" customFormat="1" x14ac:dyDescent="0.25">
      <c r="B12" s="117"/>
      <c r="C12" s="92" t="s">
        <v>7</v>
      </c>
      <c r="D12" s="93"/>
      <c r="E12" s="32">
        <v>16</v>
      </c>
      <c r="F12" s="33">
        <v>12</v>
      </c>
      <c r="G12" s="33">
        <v>12</v>
      </c>
      <c r="H12" s="33">
        <v>19</v>
      </c>
      <c r="I12" s="33">
        <v>14</v>
      </c>
      <c r="J12" s="33">
        <v>15</v>
      </c>
      <c r="K12" s="33">
        <v>15</v>
      </c>
      <c r="L12" s="33">
        <v>14</v>
      </c>
      <c r="M12" s="33">
        <v>15</v>
      </c>
      <c r="N12" s="33">
        <v>9</v>
      </c>
      <c r="O12" s="33">
        <v>16</v>
      </c>
      <c r="P12" s="33">
        <v>11</v>
      </c>
      <c r="Q12" s="31">
        <f t="shared" ref="Q12:Q24" si="0">SUM(E12:P12)</f>
        <v>168</v>
      </c>
      <c r="R12" s="32">
        <v>9</v>
      </c>
      <c r="S12" s="33">
        <v>15</v>
      </c>
      <c r="T12" s="33">
        <v>15</v>
      </c>
      <c r="U12" s="33">
        <v>14</v>
      </c>
      <c r="V12" s="33">
        <v>10</v>
      </c>
      <c r="W12" s="33">
        <v>13</v>
      </c>
      <c r="X12" s="33">
        <v>13</v>
      </c>
      <c r="Y12" s="33">
        <v>15</v>
      </c>
      <c r="Z12" s="33">
        <v>14</v>
      </c>
      <c r="AA12" s="33">
        <v>11</v>
      </c>
      <c r="AB12" s="33">
        <v>10</v>
      </c>
      <c r="AC12" s="33">
        <v>11</v>
      </c>
      <c r="AD12" s="31">
        <f t="shared" ref="AD12:AD24" si="1">SUM(R12:AC12)</f>
        <v>150</v>
      </c>
      <c r="AE12" s="32">
        <v>11</v>
      </c>
      <c r="AF12" s="33">
        <v>16</v>
      </c>
      <c r="AG12" s="33">
        <v>19</v>
      </c>
      <c r="AH12" s="33">
        <v>13</v>
      </c>
      <c r="AI12" s="33">
        <v>20</v>
      </c>
      <c r="AJ12" s="33"/>
      <c r="AK12" s="33"/>
      <c r="AL12" s="33"/>
      <c r="AM12" s="33"/>
      <c r="AN12" s="33"/>
      <c r="AO12" s="33"/>
      <c r="AP12" s="33"/>
      <c r="AQ12" s="31">
        <f t="shared" ref="AQ12:AQ24" si="2">SUM(AE12:AP12)</f>
        <v>79</v>
      </c>
    </row>
    <row r="13" spans="1:43" s="28" customFormat="1" x14ac:dyDescent="0.25">
      <c r="B13" s="117"/>
      <c r="C13" s="92" t="s">
        <v>8</v>
      </c>
      <c r="D13" s="93"/>
      <c r="E13" s="34">
        <v>85</v>
      </c>
      <c r="F13" s="35">
        <v>68</v>
      </c>
      <c r="G13" s="35">
        <v>74</v>
      </c>
      <c r="H13" s="35">
        <v>89</v>
      </c>
      <c r="I13" s="35">
        <v>58</v>
      </c>
      <c r="J13" s="35">
        <v>67</v>
      </c>
      <c r="K13" s="35">
        <v>45</v>
      </c>
      <c r="L13" s="35">
        <v>70</v>
      </c>
      <c r="M13" s="35">
        <v>65</v>
      </c>
      <c r="N13" s="35">
        <v>73</v>
      </c>
      <c r="O13" s="35">
        <v>83</v>
      </c>
      <c r="P13" s="35">
        <v>81</v>
      </c>
      <c r="Q13" s="31">
        <f t="shared" si="0"/>
        <v>858</v>
      </c>
      <c r="R13" s="34">
        <v>89</v>
      </c>
      <c r="S13" s="35">
        <v>67</v>
      </c>
      <c r="T13" s="35">
        <v>91</v>
      </c>
      <c r="U13" s="35">
        <v>86</v>
      </c>
      <c r="V13" s="35">
        <v>75</v>
      </c>
      <c r="W13" s="35">
        <v>75</v>
      </c>
      <c r="X13" s="35">
        <v>70</v>
      </c>
      <c r="Y13" s="35">
        <v>73</v>
      </c>
      <c r="Z13" s="35">
        <v>73</v>
      </c>
      <c r="AA13" s="35">
        <v>64</v>
      </c>
      <c r="AB13" s="35">
        <v>86</v>
      </c>
      <c r="AC13" s="35">
        <v>81</v>
      </c>
      <c r="AD13" s="31">
        <f t="shared" si="1"/>
        <v>930</v>
      </c>
      <c r="AE13" s="34">
        <v>97</v>
      </c>
      <c r="AF13" s="35">
        <v>72</v>
      </c>
      <c r="AG13" s="35">
        <v>68</v>
      </c>
      <c r="AH13" s="35">
        <v>74</v>
      </c>
      <c r="AI13" s="35">
        <v>70</v>
      </c>
      <c r="AJ13" s="35"/>
      <c r="AK13" s="35"/>
      <c r="AL13" s="35"/>
      <c r="AM13" s="35"/>
      <c r="AN13" s="35"/>
      <c r="AO13" s="35"/>
      <c r="AP13" s="35"/>
      <c r="AQ13" s="31">
        <f t="shared" si="2"/>
        <v>381</v>
      </c>
    </row>
    <row r="14" spans="1:43" s="28" customFormat="1" x14ac:dyDescent="0.25">
      <c r="B14" s="117"/>
      <c r="C14" s="92" t="s">
        <v>9</v>
      </c>
      <c r="D14" s="93"/>
      <c r="E14" s="29">
        <v>0</v>
      </c>
      <c r="F14" s="30">
        <v>0</v>
      </c>
      <c r="G14" s="30">
        <v>0</v>
      </c>
      <c r="H14" s="30">
        <v>0</v>
      </c>
      <c r="I14" s="30">
        <v>2</v>
      </c>
      <c r="J14" s="30">
        <v>1</v>
      </c>
      <c r="K14" s="30">
        <v>0</v>
      </c>
      <c r="L14" s="30">
        <v>0</v>
      </c>
      <c r="M14" s="30">
        <v>1</v>
      </c>
      <c r="N14" s="30">
        <v>0</v>
      </c>
      <c r="O14" s="30">
        <v>0</v>
      </c>
      <c r="P14" s="30">
        <v>0</v>
      </c>
      <c r="Q14" s="31">
        <f t="shared" si="0"/>
        <v>4</v>
      </c>
      <c r="R14" s="29">
        <v>0</v>
      </c>
      <c r="S14" s="30">
        <v>0</v>
      </c>
      <c r="T14" s="30">
        <v>0</v>
      </c>
      <c r="U14" s="30">
        <v>0</v>
      </c>
      <c r="V14" s="30">
        <v>1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1">
        <f t="shared" si="1"/>
        <v>1</v>
      </c>
      <c r="AE14" s="29">
        <v>0</v>
      </c>
      <c r="AF14" s="30">
        <v>0</v>
      </c>
      <c r="AG14" s="30">
        <v>0</v>
      </c>
      <c r="AH14" s="30">
        <v>0</v>
      </c>
      <c r="AI14" s="30">
        <v>0</v>
      </c>
      <c r="AJ14" s="30"/>
      <c r="AK14" s="30"/>
      <c r="AL14" s="30"/>
      <c r="AM14" s="30"/>
      <c r="AN14" s="30"/>
      <c r="AO14" s="30"/>
      <c r="AP14" s="30"/>
      <c r="AQ14" s="31">
        <f t="shared" si="2"/>
        <v>0</v>
      </c>
    </row>
    <row r="15" spans="1:43" s="28" customFormat="1" x14ac:dyDescent="0.25">
      <c r="B15" s="117"/>
      <c r="C15" s="92" t="s">
        <v>10</v>
      </c>
      <c r="D15" s="93"/>
      <c r="E15" s="32">
        <v>10</v>
      </c>
      <c r="F15" s="33">
        <v>4</v>
      </c>
      <c r="G15" s="33">
        <v>8</v>
      </c>
      <c r="H15" s="33">
        <v>13</v>
      </c>
      <c r="I15" s="33">
        <v>15</v>
      </c>
      <c r="J15" s="33">
        <v>7</v>
      </c>
      <c r="K15" s="33">
        <v>5</v>
      </c>
      <c r="L15" s="33">
        <v>6</v>
      </c>
      <c r="M15" s="33">
        <v>5</v>
      </c>
      <c r="N15" s="33">
        <v>5</v>
      </c>
      <c r="O15" s="33">
        <v>6</v>
      </c>
      <c r="P15" s="33">
        <v>10</v>
      </c>
      <c r="Q15" s="31">
        <f t="shared" si="0"/>
        <v>94</v>
      </c>
      <c r="R15" s="32">
        <v>9</v>
      </c>
      <c r="S15" s="33">
        <v>6</v>
      </c>
      <c r="T15" s="33">
        <v>5</v>
      </c>
      <c r="U15" s="33">
        <v>4</v>
      </c>
      <c r="V15" s="33">
        <v>4</v>
      </c>
      <c r="W15" s="33">
        <v>4</v>
      </c>
      <c r="X15" s="33">
        <v>2</v>
      </c>
      <c r="Y15" s="33">
        <v>7</v>
      </c>
      <c r="Z15" s="33">
        <v>5</v>
      </c>
      <c r="AA15" s="33">
        <v>3</v>
      </c>
      <c r="AB15" s="33">
        <v>3</v>
      </c>
      <c r="AC15" s="33">
        <v>7</v>
      </c>
      <c r="AD15" s="31">
        <f t="shared" si="1"/>
        <v>59</v>
      </c>
      <c r="AE15" s="32">
        <v>6</v>
      </c>
      <c r="AF15" s="33">
        <v>6</v>
      </c>
      <c r="AG15" s="33">
        <v>9</v>
      </c>
      <c r="AH15" s="33">
        <v>2</v>
      </c>
      <c r="AI15" s="33">
        <v>4</v>
      </c>
      <c r="AJ15" s="33"/>
      <c r="AK15" s="33"/>
      <c r="AL15" s="33"/>
      <c r="AM15" s="33"/>
      <c r="AN15" s="33"/>
      <c r="AO15" s="33"/>
      <c r="AP15" s="33"/>
      <c r="AQ15" s="31">
        <f t="shared" si="2"/>
        <v>27</v>
      </c>
    </row>
    <row r="16" spans="1:43" s="28" customFormat="1" x14ac:dyDescent="0.25">
      <c r="B16" s="117"/>
      <c r="C16" s="92" t="s">
        <v>11</v>
      </c>
      <c r="D16" s="93"/>
      <c r="E16" s="29">
        <v>0</v>
      </c>
      <c r="F16" s="30">
        <v>0</v>
      </c>
      <c r="G16" s="30">
        <v>3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1">
        <f t="shared" si="0"/>
        <v>3</v>
      </c>
      <c r="R16" s="29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1</v>
      </c>
      <c r="AD16" s="31">
        <f t="shared" si="1"/>
        <v>1</v>
      </c>
      <c r="AE16" s="29">
        <v>0</v>
      </c>
      <c r="AF16" s="30">
        <v>0</v>
      </c>
      <c r="AG16" s="30">
        <v>0</v>
      </c>
      <c r="AH16" s="30">
        <v>0</v>
      </c>
      <c r="AI16" s="30">
        <v>0</v>
      </c>
      <c r="AJ16" s="30"/>
      <c r="AK16" s="30"/>
      <c r="AL16" s="30"/>
      <c r="AM16" s="30"/>
      <c r="AN16" s="30"/>
      <c r="AO16" s="30"/>
      <c r="AP16" s="30"/>
      <c r="AQ16" s="31">
        <f t="shared" si="2"/>
        <v>0</v>
      </c>
    </row>
    <row r="17" spans="2:43" s="28" customFormat="1" x14ac:dyDescent="0.25">
      <c r="B17" s="117"/>
      <c r="C17" s="92" t="s">
        <v>12</v>
      </c>
      <c r="D17" s="93"/>
      <c r="E17" s="32">
        <v>1</v>
      </c>
      <c r="F17" s="33">
        <v>0</v>
      </c>
      <c r="G17" s="33">
        <v>2</v>
      </c>
      <c r="H17" s="33">
        <v>0</v>
      </c>
      <c r="I17" s="33">
        <v>4</v>
      </c>
      <c r="J17" s="33">
        <v>2</v>
      </c>
      <c r="K17" s="33">
        <v>0</v>
      </c>
      <c r="L17" s="33">
        <v>2</v>
      </c>
      <c r="M17" s="33">
        <v>0</v>
      </c>
      <c r="N17" s="33">
        <v>1</v>
      </c>
      <c r="O17" s="33">
        <v>1</v>
      </c>
      <c r="P17" s="33">
        <v>3</v>
      </c>
      <c r="Q17" s="31">
        <f t="shared" si="0"/>
        <v>16</v>
      </c>
      <c r="R17" s="32">
        <v>0</v>
      </c>
      <c r="S17" s="33">
        <v>0</v>
      </c>
      <c r="T17" s="33">
        <v>0</v>
      </c>
      <c r="U17" s="33">
        <v>1</v>
      </c>
      <c r="V17" s="33">
        <v>0</v>
      </c>
      <c r="W17" s="33">
        <v>2</v>
      </c>
      <c r="X17" s="33">
        <v>1</v>
      </c>
      <c r="Y17" s="33">
        <v>1</v>
      </c>
      <c r="Z17" s="33">
        <v>2</v>
      </c>
      <c r="AA17" s="33">
        <v>1</v>
      </c>
      <c r="AB17" s="33">
        <v>2</v>
      </c>
      <c r="AC17" s="33">
        <v>2</v>
      </c>
      <c r="AD17" s="31">
        <f t="shared" si="1"/>
        <v>12</v>
      </c>
      <c r="AE17" s="32">
        <v>0</v>
      </c>
      <c r="AF17" s="33">
        <v>3</v>
      </c>
      <c r="AG17" s="33">
        <v>1</v>
      </c>
      <c r="AH17" s="33">
        <v>2</v>
      </c>
      <c r="AI17" s="33">
        <v>1</v>
      </c>
      <c r="AJ17" s="33"/>
      <c r="AK17" s="33"/>
      <c r="AL17" s="33"/>
      <c r="AM17" s="33"/>
      <c r="AN17" s="33"/>
      <c r="AO17" s="33"/>
      <c r="AP17" s="33"/>
      <c r="AQ17" s="31">
        <f t="shared" si="2"/>
        <v>7</v>
      </c>
    </row>
    <row r="18" spans="2:43" s="28" customFormat="1" x14ac:dyDescent="0.25">
      <c r="B18" s="117"/>
      <c r="C18" s="92" t="s">
        <v>13</v>
      </c>
      <c r="D18" s="93"/>
      <c r="E18" s="29">
        <v>1</v>
      </c>
      <c r="F18" s="30">
        <v>0</v>
      </c>
      <c r="G18" s="30">
        <v>0</v>
      </c>
      <c r="H18" s="30">
        <v>0</v>
      </c>
      <c r="I18" s="30">
        <v>0</v>
      </c>
      <c r="J18" s="30">
        <v>1</v>
      </c>
      <c r="K18" s="30">
        <v>0</v>
      </c>
      <c r="L18" s="30">
        <v>0</v>
      </c>
      <c r="M18" s="30">
        <v>1</v>
      </c>
      <c r="N18" s="30">
        <v>0</v>
      </c>
      <c r="O18" s="30">
        <v>0</v>
      </c>
      <c r="P18" s="30">
        <v>0</v>
      </c>
      <c r="Q18" s="31">
        <f t="shared" si="0"/>
        <v>3</v>
      </c>
      <c r="R18" s="29">
        <v>0</v>
      </c>
      <c r="S18" s="30">
        <v>2</v>
      </c>
      <c r="T18" s="30">
        <v>0</v>
      </c>
      <c r="U18" s="30">
        <v>0</v>
      </c>
      <c r="V18" s="30">
        <v>1</v>
      </c>
      <c r="W18" s="30">
        <v>0</v>
      </c>
      <c r="X18" s="30">
        <v>2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1">
        <f t="shared" si="1"/>
        <v>5</v>
      </c>
      <c r="AE18" s="29">
        <v>1</v>
      </c>
      <c r="AF18" s="30">
        <v>0</v>
      </c>
      <c r="AG18" s="30">
        <v>1</v>
      </c>
      <c r="AH18" s="30">
        <v>0</v>
      </c>
      <c r="AI18" s="30">
        <v>0</v>
      </c>
      <c r="AJ18" s="30"/>
      <c r="AK18" s="30"/>
      <c r="AL18" s="30"/>
      <c r="AM18" s="30"/>
      <c r="AN18" s="30"/>
      <c r="AO18" s="30"/>
      <c r="AP18" s="30"/>
      <c r="AQ18" s="31">
        <f t="shared" si="2"/>
        <v>2</v>
      </c>
    </row>
    <row r="19" spans="2:43" s="28" customFormat="1" x14ac:dyDescent="0.25">
      <c r="B19" s="117"/>
      <c r="C19" s="92" t="s">
        <v>14</v>
      </c>
      <c r="D19" s="93"/>
      <c r="E19" s="32">
        <v>0</v>
      </c>
      <c r="F19" s="33">
        <v>0</v>
      </c>
      <c r="G19" s="33">
        <v>1</v>
      </c>
      <c r="H19" s="33">
        <v>1</v>
      </c>
      <c r="I19" s="33">
        <v>0</v>
      </c>
      <c r="J19" s="33">
        <v>1</v>
      </c>
      <c r="K19" s="33">
        <v>0</v>
      </c>
      <c r="L19" s="33">
        <v>1</v>
      </c>
      <c r="M19" s="33">
        <v>1</v>
      </c>
      <c r="N19" s="33">
        <v>0</v>
      </c>
      <c r="O19" s="33">
        <v>1</v>
      </c>
      <c r="P19" s="33">
        <v>0</v>
      </c>
      <c r="Q19" s="31">
        <f t="shared" si="0"/>
        <v>6</v>
      </c>
      <c r="R19" s="32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1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1">
        <f t="shared" si="1"/>
        <v>1</v>
      </c>
      <c r="AE19" s="32">
        <v>0</v>
      </c>
      <c r="AF19" s="33">
        <v>0</v>
      </c>
      <c r="AG19" s="33">
        <v>0</v>
      </c>
      <c r="AH19" s="33">
        <v>0</v>
      </c>
      <c r="AI19" s="33">
        <v>0</v>
      </c>
      <c r="AJ19" s="33"/>
      <c r="AK19" s="33"/>
      <c r="AL19" s="33"/>
      <c r="AM19" s="33"/>
      <c r="AN19" s="33"/>
      <c r="AO19" s="33"/>
      <c r="AP19" s="33"/>
      <c r="AQ19" s="31">
        <f t="shared" si="2"/>
        <v>0</v>
      </c>
    </row>
    <row r="20" spans="2:43" s="28" customFormat="1" x14ac:dyDescent="0.25">
      <c r="B20" s="118"/>
      <c r="C20" s="94" t="s">
        <v>15</v>
      </c>
      <c r="D20" s="95"/>
      <c r="E20" s="36">
        <f t="shared" ref="E20:Q20" si="3">+SUM(E11:E19)</f>
        <v>122</v>
      </c>
      <c r="F20" s="37">
        <f t="shared" si="3"/>
        <v>94</v>
      </c>
      <c r="G20" s="37">
        <f t="shared" si="3"/>
        <v>115</v>
      </c>
      <c r="H20" s="37">
        <f t="shared" si="3"/>
        <v>135</v>
      </c>
      <c r="I20" s="37">
        <f t="shared" si="3"/>
        <v>109</v>
      </c>
      <c r="J20" s="37">
        <f t="shared" si="3"/>
        <v>104</v>
      </c>
      <c r="K20" s="37">
        <f t="shared" si="3"/>
        <v>78</v>
      </c>
      <c r="L20" s="37">
        <f t="shared" si="3"/>
        <v>116</v>
      </c>
      <c r="M20" s="37">
        <f t="shared" si="3"/>
        <v>103</v>
      </c>
      <c r="N20" s="37">
        <f t="shared" si="3"/>
        <v>107</v>
      </c>
      <c r="O20" s="37">
        <f t="shared" si="3"/>
        <v>133</v>
      </c>
      <c r="P20" s="37">
        <f t="shared" si="3"/>
        <v>121</v>
      </c>
      <c r="Q20" s="38">
        <f t="shared" si="3"/>
        <v>1337</v>
      </c>
      <c r="R20" s="36">
        <f t="shared" ref="R20:AC20" si="4">+SUM(R11:R19)</f>
        <v>127</v>
      </c>
      <c r="S20" s="37">
        <f t="shared" si="4"/>
        <v>108</v>
      </c>
      <c r="T20" s="37">
        <f t="shared" si="4"/>
        <v>131</v>
      </c>
      <c r="U20" s="37">
        <f t="shared" si="4"/>
        <v>119</v>
      </c>
      <c r="V20" s="37">
        <f t="shared" si="4"/>
        <v>109</v>
      </c>
      <c r="W20" s="37">
        <f t="shared" si="4"/>
        <v>104</v>
      </c>
      <c r="X20" s="37">
        <f t="shared" si="4"/>
        <v>99</v>
      </c>
      <c r="Y20" s="37">
        <f t="shared" si="4"/>
        <v>120</v>
      </c>
      <c r="Z20" s="37">
        <f t="shared" si="4"/>
        <v>109</v>
      </c>
      <c r="AA20" s="37">
        <f t="shared" si="4"/>
        <v>95</v>
      </c>
      <c r="AB20" s="37">
        <f t="shared" si="4"/>
        <v>110</v>
      </c>
      <c r="AC20" s="37">
        <f t="shared" si="4"/>
        <v>120</v>
      </c>
      <c r="AD20" s="38">
        <f>+SUM(AD11:AD19)</f>
        <v>1351</v>
      </c>
      <c r="AE20" s="36">
        <f t="shared" ref="AE20:AI20" si="5">+SUM(AE11:AE19)</f>
        <v>133</v>
      </c>
      <c r="AF20" s="37">
        <f t="shared" si="5"/>
        <v>110</v>
      </c>
      <c r="AG20" s="37">
        <f t="shared" si="5"/>
        <v>110</v>
      </c>
      <c r="AH20" s="37">
        <f t="shared" si="5"/>
        <v>107</v>
      </c>
      <c r="AI20" s="37">
        <f t="shared" si="5"/>
        <v>106</v>
      </c>
      <c r="AJ20" s="37">
        <f t="shared" ref="AJ20:AP20" si="6">+SUM(AJ11:AJ19)</f>
        <v>0</v>
      </c>
      <c r="AK20" s="37">
        <f t="shared" si="6"/>
        <v>0</v>
      </c>
      <c r="AL20" s="37">
        <f t="shared" si="6"/>
        <v>0</v>
      </c>
      <c r="AM20" s="37">
        <f t="shared" si="6"/>
        <v>0</v>
      </c>
      <c r="AN20" s="37">
        <f t="shared" si="6"/>
        <v>0</v>
      </c>
      <c r="AO20" s="37">
        <f t="shared" si="6"/>
        <v>0</v>
      </c>
      <c r="AP20" s="37">
        <f t="shared" si="6"/>
        <v>0</v>
      </c>
      <c r="AQ20" s="38">
        <f>+SUM(AQ11:AQ19)</f>
        <v>566</v>
      </c>
    </row>
    <row r="21" spans="2:43" s="28" customFormat="1" x14ac:dyDescent="0.25">
      <c r="B21" s="115" t="s">
        <v>16</v>
      </c>
      <c r="C21" s="92" t="s">
        <v>17</v>
      </c>
      <c r="D21" s="93"/>
      <c r="E21" s="34">
        <v>10</v>
      </c>
      <c r="F21" s="35">
        <v>13</v>
      </c>
      <c r="G21" s="35">
        <v>7</v>
      </c>
      <c r="H21" s="35">
        <v>5</v>
      </c>
      <c r="I21" s="35">
        <v>5</v>
      </c>
      <c r="J21" s="35">
        <v>8</v>
      </c>
      <c r="K21" s="35">
        <v>3</v>
      </c>
      <c r="L21" s="35">
        <v>10</v>
      </c>
      <c r="M21" s="35">
        <v>5</v>
      </c>
      <c r="N21" s="35">
        <v>5</v>
      </c>
      <c r="O21" s="35">
        <v>3</v>
      </c>
      <c r="P21" s="35">
        <v>9</v>
      </c>
      <c r="Q21" s="31">
        <f t="shared" si="0"/>
        <v>83</v>
      </c>
      <c r="R21" s="34">
        <v>10</v>
      </c>
      <c r="S21" s="35">
        <v>15</v>
      </c>
      <c r="T21" s="35">
        <v>13</v>
      </c>
      <c r="U21" s="35">
        <v>10</v>
      </c>
      <c r="V21" s="35">
        <v>13</v>
      </c>
      <c r="W21" s="35">
        <v>12</v>
      </c>
      <c r="X21" s="35">
        <v>11</v>
      </c>
      <c r="Y21" s="35">
        <v>8</v>
      </c>
      <c r="Z21" s="35">
        <v>19</v>
      </c>
      <c r="AA21" s="35">
        <v>10</v>
      </c>
      <c r="AB21" s="35">
        <v>10</v>
      </c>
      <c r="AC21" s="35">
        <v>11</v>
      </c>
      <c r="AD21" s="31">
        <f t="shared" si="1"/>
        <v>142</v>
      </c>
      <c r="AE21" s="34">
        <v>10</v>
      </c>
      <c r="AF21" s="35">
        <v>15</v>
      </c>
      <c r="AG21" s="35">
        <v>15</v>
      </c>
      <c r="AH21" s="35">
        <v>13</v>
      </c>
      <c r="AI21" s="35">
        <v>12</v>
      </c>
      <c r="AJ21" s="35"/>
      <c r="AK21" s="35"/>
      <c r="AL21" s="35"/>
      <c r="AM21" s="35"/>
      <c r="AN21" s="35"/>
      <c r="AO21" s="35"/>
      <c r="AP21" s="35"/>
      <c r="AQ21" s="31">
        <f t="shared" si="2"/>
        <v>65</v>
      </c>
    </row>
    <row r="22" spans="2:43" s="28" customFormat="1" x14ac:dyDescent="0.25">
      <c r="B22" s="115"/>
      <c r="C22" s="92" t="s">
        <v>18</v>
      </c>
      <c r="D22" s="93"/>
      <c r="E22" s="32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1</v>
      </c>
      <c r="O22" s="33">
        <v>0</v>
      </c>
      <c r="P22" s="33">
        <v>0</v>
      </c>
      <c r="Q22" s="31">
        <f t="shared" si="0"/>
        <v>1</v>
      </c>
      <c r="R22" s="32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1">
        <f t="shared" si="1"/>
        <v>0</v>
      </c>
      <c r="AE22" s="32">
        <v>0</v>
      </c>
      <c r="AF22" s="33">
        <v>0</v>
      </c>
      <c r="AG22" s="33">
        <v>0</v>
      </c>
      <c r="AH22" s="33">
        <v>0</v>
      </c>
      <c r="AI22" s="33">
        <v>0</v>
      </c>
      <c r="AJ22" s="33"/>
      <c r="AK22" s="33"/>
      <c r="AL22" s="33"/>
      <c r="AM22" s="33"/>
      <c r="AN22" s="33"/>
      <c r="AO22" s="33"/>
      <c r="AP22" s="33"/>
      <c r="AQ22" s="31">
        <f t="shared" si="2"/>
        <v>0</v>
      </c>
    </row>
    <row r="23" spans="2:43" s="28" customFormat="1" x14ac:dyDescent="0.25">
      <c r="B23" s="115"/>
      <c r="C23" s="92" t="s">
        <v>19</v>
      </c>
      <c r="D23" s="93"/>
      <c r="E23" s="32">
        <v>1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1">
        <f t="shared" si="0"/>
        <v>1</v>
      </c>
      <c r="R23" s="32">
        <v>0</v>
      </c>
      <c r="S23" s="33">
        <v>0</v>
      </c>
      <c r="T23" s="33">
        <v>0</v>
      </c>
      <c r="U23" s="33">
        <v>2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0</v>
      </c>
      <c r="AB23" s="33">
        <v>0</v>
      </c>
      <c r="AC23" s="33">
        <v>1</v>
      </c>
      <c r="AD23" s="31">
        <f t="shared" si="1"/>
        <v>4</v>
      </c>
      <c r="AE23" s="32">
        <v>0</v>
      </c>
      <c r="AF23" s="33">
        <v>0</v>
      </c>
      <c r="AG23" s="33">
        <v>0</v>
      </c>
      <c r="AH23" s="33">
        <v>0</v>
      </c>
      <c r="AI23" s="33">
        <v>0</v>
      </c>
      <c r="AJ23" s="33"/>
      <c r="AK23" s="33"/>
      <c r="AL23" s="33"/>
      <c r="AM23" s="33"/>
      <c r="AN23" s="33"/>
      <c r="AO23" s="33"/>
      <c r="AP23" s="33"/>
      <c r="AQ23" s="31">
        <f t="shared" si="2"/>
        <v>0</v>
      </c>
    </row>
    <row r="24" spans="2:43" s="28" customFormat="1" x14ac:dyDescent="0.25">
      <c r="B24" s="115"/>
      <c r="C24" s="92" t="s">
        <v>20</v>
      </c>
      <c r="D24" s="93"/>
      <c r="E24" s="32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>
        <f t="shared" si="0"/>
        <v>0</v>
      </c>
      <c r="R24" s="32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>
        <f t="shared" si="1"/>
        <v>0</v>
      </c>
      <c r="AE24" s="32">
        <v>0</v>
      </c>
      <c r="AF24" s="33">
        <v>0</v>
      </c>
      <c r="AG24" s="33">
        <v>0</v>
      </c>
      <c r="AH24" s="33">
        <v>0</v>
      </c>
      <c r="AI24" s="33">
        <v>0</v>
      </c>
      <c r="AJ24" s="33"/>
      <c r="AK24" s="33"/>
      <c r="AL24" s="33"/>
      <c r="AM24" s="33"/>
      <c r="AN24" s="33"/>
      <c r="AO24" s="33"/>
      <c r="AP24" s="33"/>
      <c r="AQ24" s="31">
        <f t="shared" si="2"/>
        <v>0</v>
      </c>
    </row>
    <row r="25" spans="2:43" s="28" customFormat="1" x14ac:dyDescent="0.25">
      <c r="B25" s="115"/>
      <c r="C25" s="94" t="s">
        <v>21</v>
      </c>
      <c r="D25" s="95"/>
      <c r="E25" s="36">
        <f t="shared" ref="E25:AC25" si="7">SUM(E21:E24)</f>
        <v>11</v>
      </c>
      <c r="F25" s="37">
        <f t="shared" si="7"/>
        <v>13</v>
      </c>
      <c r="G25" s="37">
        <f t="shared" si="7"/>
        <v>7</v>
      </c>
      <c r="H25" s="37">
        <f t="shared" si="7"/>
        <v>5</v>
      </c>
      <c r="I25" s="37">
        <f t="shared" si="7"/>
        <v>5</v>
      </c>
      <c r="J25" s="37">
        <f t="shared" si="7"/>
        <v>8</v>
      </c>
      <c r="K25" s="37">
        <f t="shared" si="7"/>
        <v>3</v>
      </c>
      <c r="L25" s="37">
        <f t="shared" si="7"/>
        <v>10</v>
      </c>
      <c r="M25" s="37">
        <f t="shared" si="7"/>
        <v>5</v>
      </c>
      <c r="N25" s="37">
        <f t="shared" si="7"/>
        <v>6</v>
      </c>
      <c r="O25" s="37">
        <f t="shared" si="7"/>
        <v>3</v>
      </c>
      <c r="P25" s="37">
        <f t="shared" si="7"/>
        <v>9</v>
      </c>
      <c r="Q25" s="38">
        <f t="shared" si="7"/>
        <v>85</v>
      </c>
      <c r="R25" s="36">
        <f t="shared" si="7"/>
        <v>10</v>
      </c>
      <c r="S25" s="37">
        <f t="shared" si="7"/>
        <v>15</v>
      </c>
      <c r="T25" s="37">
        <f t="shared" si="7"/>
        <v>13</v>
      </c>
      <c r="U25" s="37">
        <f t="shared" si="7"/>
        <v>12</v>
      </c>
      <c r="V25" s="37">
        <f t="shared" si="7"/>
        <v>13</v>
      </c>
      <c r="W25" s="37">
        <f t="shared" si="7"/>
        <v>12</v>
      </c>
      <c r="X25" s="37">
        <f t="shared" si="7"/>
        <v>11</v>
      </c>
      <c r="Y25" s="37">
        <f t="shared" si="7"/>
        <v>8</v>
      </c>
      <c r="Z25" s="37">
        <f t="shared" si="7"/>
        <v>20</v>
      </c>
      <c r="AA25" s="37">
        <f t="shared" si="7"/>
        <v>10</v>
      </c>
      <c r="AB25" s="37">
        <f t="shared" si="7"/>
        <v>10</v>
      </c>
      <c r="AC25" s="37">
        <f t="shared" si="7"/>
        <v>12</v>
      </c>
      <c r="AD25" s="38">
        <f>SUM(AD21:AD24)</f>
        <v>146</v>
      </c>
      <c r="AE25" s="36">
        <f t="shared" ref="AE25:AP25" si="8">SUM(AE21:AE24)</f>
        <v>10</v>
      </c>
      <c r="AF25" s="37">
        <f t="shared" si="8"/>
        <v>15</v>
      </c>
      <c r="AG25" s="37">
        <f t="shared" si="8"/>
        <v>15</v>
      </c>
      <c r="AH25" s="37">
        <f t="shared" si="8"/>
        <v>13</v>
      </c>
      <c r="AI25" s="37">
        <f t="shared" si="8"/>
        <v>12</v>
      </c>
      <c r="AJ25" s="37">
        <f t="shared" si="8"/>
        <v>0</v>
      </c>
      <c r="AK25" s="37">
        <f t="shared" si="8"/>
        <v>0</v>
      </c>
      <c r="AL25" s="37">
        <f t="shared" si="8"/>
        <v>0</v>
      </c>
      <c r="AM25" s="37">
        <f t="shared" si="8"/>
        <v>0</v>
      </c>
      <c r="AN25" s="37">
        <f t="shared" si="8"/>
        <v>0</v>
      </c>
      <c r="AO25" s="37">
        <f t="shared" si="8"/>
        <v>0</v>
      </c>
      <c r="AP25" s="37">
        <f t="shared" si="8"/>
        <v>0</v>
      </c>
      <c r="AQ25" s="38">
        <f>SUM(AQ21:AQ24)</f>
        <v>65</v>
      </c>
    </row>
    <row r="26" spans="2:43" s="28" customFormat="1" ht="15.75" thickBot="1" x14ac:dyDescent="0.3">
      <c r="B26" s="95" t="s">
        <v>22</v>
      </c>
      <c r="C26" s="114"/>
      <c r="D26" s="114"/>
      <c r="E26" s="39">
        <f t="shared" ref="E26:AI26" si="9">E20+E25</f>
        <v>133</v>
      </c>
      <c r="F26" s="40">
        <f t="shared" si="9"/>
        <v>107</v>
      </c>
      <c r="G26" s="40">
        <f t="shared" si="9"/>
        <v>122</v>
      </c>
      <c r="H26" s="40">
        <f t="shared" si="9"/>
        <v>140</v>
      </c>
      <c r="I26" s="40">
        <f t="shared" si="9"/>
        <v>114</v>
      </c>
      <c r="J26" s="40">
        <f t="shared" si="9"/>
        <v>112</v>
      </c>
      <c r="K26" s="40">
        <f t="shared" si="9"/>
        <v>81</v>
      </c>
      <c r="L26" s="40">
        <f t="shared" si="9"/>
        <v>126</v>
      </c>
      <c r="M26" s="40">
        <f t="shared" si="9"/>
        <v>108</v>
      </c>
      <c r="N26" s="40">
        <f t="shared" si="9"/>
        <v>113</v>
      </c>
      <c r="O26" s="40">
        <f t="shared" si="9"/>
        <v>136</v>
      </c>
      <c r="P26" s="40">
        <f t="shared" si="9"/>
        <v>130</v>
      </c>
      <c r="Q26" s="41">
        <f t="shared" si="9"/>
        <v>1422</v>
      </c>
      <c r="R26" s="39">
        <f t="shared" si="9"/>
        <v>137</v>
      </c>
      <c r="S26" s="40">
        <f t="shared" si="9"/>
        <v>123</v>
      </c>
      <c r="T26" s="40">
        <f t="shared" si="9"/>
        <v>144</v>
      </c>
      <c r="U26" s="40">
        <f t="shared" si="9"/>
        <v>131</v>
      </c>
      <c r="V26" s="40">
        <f t="shared" si="9"/>
        <v>122</v>
      </c>
      <c r="W26" s="40">
        <f t="shared" si="9"/>
        <v>116</v>
      </c>
      <c r="X26" s="40">
        <f t="shared" si="9"/>
        <v>110</v>
      </c>
      <c r="Y26" s="40">
        <f t="shared" si="9"/>
        <v>128</v>
      </c>
      <c r="Z26" s="40">
        <f t="shared" si="9"/>
        <v>129</v>
      </c>
      <c r="AA26" s="40">
        <f t="shared" si="9"/>
        <v>105</v>
      </c>
      <c r="AB26" s="40">
        <f t="shared" si="9"/>
        <v>120</v>
      </c>
      <c r="AC26" s="40">
        <f t="shared" si="9"/>
        <v>132</v>
      </c>
      <c r="AD26" s="41">
        <f t="shared" si="9"/>
        <v>1497</v>
      </c>
      <c r="AE26" s="39">
        <f t="shared" si="9"/>
        <v>143</v>
      </c>
      <c r="AF26" s="40">
        <f t="shared" si="9"/>
        <v>125</v>
      </c>
      <c r="AG26" s="40">
        <f t="shared" si="9"/>
        <v>125</v>
      </c>
      <c r="AH26" s="40">
        <f t="shared" si="9"/>
        <v>120</v>
      </c>
      <c r="AI26" s="40">
        <f t="shared" si="9"/>
        <v>118</v>
      </c>
      <c r="AJ26" s="40">
        <f t="shared" ref="AJ26:AQ26" si="10">AJ20+AJ25</f>
        <v>0</v>
      </c>
      <c r="AK26" s="40">
        <f t="shared" si="10"/>
        <v>0</v>
      </c>
      <c r="AL26" s="40">
        <f t="shared" si="10"/>
        <v>0</v>
      </c>
      <c r="AM26" s="40">
        <f t="shared" si="10"/>
        <v>0</v>
      </c>
      <c r="AN26" s="40">
        <f t="shared" si="10"/>
        <v>0</v>
      </c>
      <c r="AO26" s="40">
        <f t="shared" si="10"/>
        <v>0</v>
      </c>
      <c r="AP26" s="40">
        <f t="shared" si="10"/>
        <v>0</v>
      </c>
      <c r="AQ26" s="41">
        <f t="shared" si="10"/>
        <v>631</v>
      </c>
    </row>
    <row r="27" spans="2:43" ht="14.45" customHeight="1" x14ac:dyDescent="0.25"/>
    <row r="29" spans="2:43" ht="18.75" customHeight="1" x14ac:dyDescent="0.25">
      <c r="B29" s="113" t="s">
        <v>93</v>
      </c>
      <c r="C29" s="113"/>
      <c r="D29" s="113"/>
      <c r="E29" s="113"/>
    </row>
    <row r="30" spans="2:43" x14ac:dyDescent="0.25">
      <c r="B30" s="91" t="s">
        <v>96</v>
      </c>
      <c r="C30" s="91"/>
      <c r="D30" s="91"/>
      <c r="E30" s="91"/>
    </row>
    <row r="31" spans="2:43" x14ac:dyDescent="0.25">
      <c r="B31" s="91"/>
      <c r="C31" s="91"/>
      <c r="D31" s="91"/>
      <c r="E31" s="91"/>
    </row>
    <row r="32" spans="2:43" x14ac:dyDescent="0.25">
      <c r="B32" s="91"/>
      <c r="C32" s="91"/>
      <c r="D32" s="91"/>
      <c r="E32" s="91"/>
    </row>
    <row r="33" spans="2:5" x14ac:dyDescent="0.25">
      <c r="B33" s="91"/>
      <c r="C33" s="91"/>
      <c r="D33" s="91"/>
      <c r="E33" s="91"/>
    </row>
    <row r="34" spans="2:5" x14ac:dyDescent="0.25">
      <c r="B34" s="91"/>
      <c r="C34" s="91"/>
      <c r="D34" s="91"/>
      <c r="E34" s="91"/>
    </row>
    <row r="35" spans="2:5" x14ac:dyDescent="0.25">
      <c r="B35" s="5"/>
      <c r="C35" s="5"/>
      <c r="D35" s="4"/>
      <c r="E35" s="4"/>
    </row>
    <row r="36" spans="2:5" x14ac:dyDescent="0.25">
      <c r="B36" s="5"/>
      <c r="C36" s="5"/>
      <c r="D36" s="4"/>
      <c r="E36" s="4"/>
    </row>
    <row r="37" spans="2:5" x14ac:dyDescent="0.25">
      <c r="B37" s="5"/>
      <c r="C37" s="5"/>
      <c r="D37" s="4"/>
      <c r="E37" s="4"/>
    </row>
    <row r="38" spans="2:5" x14ac:dyDescent="0.25">
      <c r="B38" s="5"/>
      <c r="C38" s="5"/>
      <c r="D38" s="4"/>
      <c r="E38" s="4"/>
    </row>
    <row r="39" spans="2:5" x14ac:dyDescent="0.25">
      <c r="B39" s="5"/>
      <c r="C39" s="5"/>
      <c r="D39" s="4"/>
      <c r="E39" s="4"/>
    </row>
    <row r="40" spans="2:5" x14ac:dyDescent="0.25">
      <c r="B40" s="5"/>
      <c r="C40" s="5"/>
      <c r="D40" s="4"/>
      <c r="E40" s="4"/>
    </row>
    <row r="41" spans="2:5" x14ac:dyDescent="0.25">
      <c r="B41" s="5"/>
      <c r="C41" s="5"/>
      <c r="D41" s="4"/>
      <c r="E41" s="4"/>
    </row>
  </sheetData>
  <mergeCells count="32">
    <mergeCell ref="AE8:AP8"/>
    <mergeCell ref="AQ8:AQ9"/>
    <mergeCell ref="R8:AC8"/>
    <mergeCell ref="C8:D10"/>
    <mergeCell ref="B29:E29"/>
    <mergeCell ref="B26:D26"/>
    <mergeCell ref="B21:B25"/>
    <mergeCell ref="B11:B20"/>
    <mergeCell ref="C11:D11"/>
    <mergeCell ref="C12:D12"/>
    <mergeCell ref="C13:D13"/>
    <mergeCell ref="C14:D14"/>
    <mergeCell ref="C15:D15"/>
    <mergeCell ref="C16:D16"/>
    <mergeCell ref="B8:B10"/>
    <mergeCell ref="Q8:Q9"/>
    <mergeCell ref="AD8:AD9"/>
    <mergeCell ref="D1:H2"/>
    <mergeCell ref="B30:E34"/>
    <mergeCell ref="C17:D17"/>
    <mergeCell ref="C18:D18"/>
    <mergeCell ref="C23:D23"/>
    <mergeCell ref="C24:D24"/>
    <mergeCell ref="C25:D25"/>
    <mergeCell ref="C19:D19"/>
    <mergeCell ref="C20:D20"/>
    <mergeCell ref="C21:D21"/>
    <mergeCell ref="C22:D22"/>
    <mergeCell ref="D3:H4"/>
    <mergeCell ref="B6:H6"/>
    <mergeCell ref="B7:H7"/>
    <mergeCell ref="E8:P8"/>
  </mergeCells>
  <phoneticPr fontId="5" type="noConversion"/>
  <pageMargins left="0.70866141732283472" right="0.70866141732283472" top="0.74803149606299213" bottom="0.74803149606299213" header="0.31496062992125984" footer="0.31496062992125984"/>
  <pageSetup scale="92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AQ505"/>
  <sheetViews>
    <sheetView showGridLines="0" zoomScale="90" zoomScaleNormal="90" workbookViewId="0">
      <selection activeCell="B7" sqref="B7:F7"/>
    </sheetView>
  </sheetViews>
  <sheetFormatPr baseColWidth="10" defaultColWidth="11.42578125" defaultRowHeight="15" x14ac:dyDescent="0.25"/>
  <cols>
    <col min="1" max="1" width="6.42578125" customWidth="1"/>
    <col min="2" max="2" width="11.28515625" customWidth="1"/>
    <col min="3" max="3" width="19.42578125" bestFit="1" customWidth="1"/>
    <col min="4" max="4" width="67.42578125" customWidth="1"/>
    <col min="5" max="5" width="26" style="27" customWidth="1"/>
    <col min="6" max="43" width="26" style="14" customWidth="1"/>
  </cols>
  <sheetData>
    <row r="1" spans="1:43" ht="19.5" customHeight="1" x14ac:dyDescent="0.25">
      <c r="C1" s="9"/>
      <c r="E1" s="79" t="s">
        <v>119</v>
      </c>
      <c r="F1" s="80"/>
      <c r="G1" s="8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ht="19.5" customHeight="1" x14ac:dyDescent="0.25">
      <c r="C2" s="9"/>
      <c r="E2" s="89"/>
      <c r="F2" s="90"/>
      <c r="G2" s="9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ht="15" customHeight="1" x14ac:dyDescent="0.25">
      <c r="C3" s="10"/>
      <c r="E3" s="75" t="s">
        <v>101</v>
      </c>
      <c r="F3" s="153"/>
      <c r="G3" s="15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3" x14ac:dyDescent="0.25">
      <c r="C4" s="10"/>
      <c r="E4" s="96"/>
      <c r="F4" s="97"/>
      <c r="G4" s="9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x14ac:dyDescent="0.25">
      <c r="C5" s="10"/>
      <c r="E5" s="96"/>
      <c r="F5" s="97"/>
      <c r="G5" s="9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x14ac:dyDescent="0.25">
      <c r="C6" s="10"/>
      <c r="D6" s="10"/>
      <c r="E6" s="2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15" customHeight="1" x14ac:dyDescent="0.25">
      <c r="A7" s="1"/>
      <c r="B7" s="98" t="s">
        <v>150</v>
      </c>
      <c r="C7" s="99"/>
      <c r="D7" s="99"/>
      <c r="E7" s="99"/>
      <c r="F7" s="10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24" customHeight="1" thickBot="1" x14ac:dyDescent="0.3">
      <c r="A8" s="2"/>
      <c r="B8" s="156" t="s">
        <v>2</v>
      </c>
      <c r="C8" s="103"/>
      <c r="D8" s="103"/>
      <c r="E8" s="103"/>
      <c r="F8" s="10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24" customHeight="1" thickBot="1" x14ac:dyDescent="0.3">
      <c r="A9" s="2"/>
      <c r="B9" s="157" t="s">
        <v>3</v>
      </c>
      <c r="C9" s="160" t="s">
        <v>23</v>
      </c>
      <c r="D9" s="160" t="s">
        <v>94</v>
      </c>
      <c r="E9" s="154" t="s">
        <v>122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55"/>
      <c r="Q9" s="148" t="s">
        <v>136</v>
      </c>
      <c r="R9" s="105" t="s">
        <v>103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55"/>
      <c r="AD9" s="148" t="s">
        <v>137</v>
      </c>
      <c r="AE9" s="150" t="s">
        <v>140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2"/>
      <c r="AQ9" s="148" t="s">
        <v>141</v>
      </c>
    </row>
    <row r="10" spans="1:43" x14ac:dyDescent="0.25">
      <c r="A10" s="2"/>
      <c r="B10" s="158"/>
      <c r="C10" s="161"/>
      <c r="D10" s="158"/>
      <c r="E10" s="63" t="s">
        <v>123</v>
      </c>
      <c r="F10" s="63" t="s">
        <v>124</v>
      </c>
      <c r="G10" s="63" t="s">
        <v>125</v>
      </c>
      <c r="H10" s="63" t="s">
        <v>126</v>
      </c>
      <c r="I10" s="63" t="s">
        <v>127</v>
      </c>
      <c r="J10" s="63" t="s">
        <v>128</v>
      </c>
      <c r="K10" s="63" t="s">
        <v>129</v>
      </c>
      <c r="L10" s="63" t="s">
        <v>130</v>
      </c>
      <c r="M10" s="63" t="s">
        <v>131</v>
      </c>
      <c r="N10" s="63" t="s">
        <v>132</v>
      </c>
      <c r="O10" s="63" t="s">
        <v>133</v>
      </c>
      <c r="P10" s="63" t="s">
        <v>134</v>
      </c>
      <c r="Q10" s="149"/>
      <c r="R10" s="63" t="s">
        <v>104</v>
      </c>
      <c r="S10" s="63" t="s">
        <v>106</v>
      </c>
      <c r="T10" s="63" t="s">
        <v>107</v>
      </c>
      <c r="U10" s="63" t="s">
        <v>108</v>
      </c>
      <c r="V10" s="63" t="s">
        <v>109</v>
      </c>
      <c r="W10" s="63" t="s">
        <v>110</v>
      </c>
      <c r="X10" s="63" t="s">
        <v>111</v>
      </c>
      <c r="Y10" s="63" t="s">
        <v>112</v>
      </c>
      <c r="Z10" s="63" t="s">
        <v>113</v>
      </c>
      <c r="AA10" s="63" t="s">
        <v>114</v>
      </c>
      <c r="AB10" s="63" t="s">
        <v>115</v>
      </c>
      <c r="AC10" s="63" t="s">
        <v>116</v>
      </c>
      <c r="AD10" s="149"/>
      <c r="AE10" s="63" t="s">
        <v>105</v>
      </c>
      <c r="AF10" s="63" t="s">
        <v>117</v>
      </c>
      <c r="AG10" s="63" t="s">
        <v>118</v>
      </c>
      <c r="AH10" s="63" t="s">
        <v>120</v>
      </c>
      <c r="AI10" s="63" t="s">
        <v>121</v>
      </c>
      <c r="AJ10" s="63" t="s">
        <v>142</v>
      </c>
      <c r="AK10" s="63" t="s">
        <v>143</v>
      </c>
      <c r="AL10" s="63" t="s">
        <v>144</v>
      </c>
      <c r="AM10" s="63" t="s">
        <v>145</v>
      </c>
      <c r="AN10" s="63" t="s">
        <v>146</v>
      </c>
      <c r="AO10" s="63" t="s">
        <v>147</v>
      </c>
      <c r="AP10" s="63" t="s">
        <v>148</v>
      </c>
      <c r="AQ10" s="149"/>
    </row>
    <row r="11" spans="1:43" ht="45.75" thickBot="1" x14ac:dyDescent="0.3">
      <c r="B11" s="159"/>
      <c r="C11" s="162"/>
      <c r="D11" s="159"/>
      <c r="E11" s="64" t="s">
        <v>24</v>
      </c>
      <c r="F11" s="64" t="s">
        <v>24</v>
      </c>
      <c r="G11" s="64" t="s">
        <v>24</v>
      </c>
      <c r="H11" s="64" t="s">
        <v>24</v>
      </c>
      <c r="I11" s="64" t="s">
        <v>24</v>
      </c>
      <c r="J11" s="64" t="s">
        <v>24</v>
      </c>
      <c r="K11" s="64" t="s">
        <v>24</v>
      </c>
      <c r="L11" s="64" t="s">
        <v>24</v>
      </c>
      <c r="M11" s="64" t="s">
        <v>24</v>
      </c>
      <c r="N11" s="64" t="s">
        <v>24</v>
      </c>
      <c r="O11" s="64" t="s">
        <v>24</v>
      </c>
      <c r="P11" s="64" t="s">
        <v>24</v>
      </c>
      <c r="Q11" s="18" t="s">
        <v>24</v>
      </c>
      <c r="R11" s="64" t="s">
        <v>24</v>
      </c>
      <c r="S11" s="64" t="s">
        <v>24</v>
      </c>
      <c r="T11" s="64" t="s">
        <v>24</v>
      </c>
      <c r="U11" s="64" t="s">
        <v>24</v>
      </c>
      <c r="V11" s="64" t="s">
        <v>24</v>
      </c>
      <c r="W11" s="64" t="s">
        <v>24</v>
      </c>
      <c r="X11" s="64" t="s">
        <v>24</v>
      </c>
      <c r="Y11" s="64" t="s">
        <v>24</v>
      </c>
      <c r="Z11" s="64" t="s">
        <v>24</v>
      </c>
      <c r="AA11" s="64" t="s">
        <v>24</v>
      </c>
      <c r="AB11" s="64" t="s">
        <v>24</v>
      </c>
      <c r="AC11" s="64" t="s">
        <v>24</v>
      </c>
      <c r="AD11" s="18" t="s">
        <v>24</v>
      </c>
      <c r="AE11" s="64" t="s">
        <v>24</v>
      </c>
      <c r="AF11" s="64" t="s">
        <v>24</v>
      </c>
      <c r="AG11" s="64" t="s">
        <v>24</v>
      </c>
      <c r="AH11" s="64" t="s">
        <v>24</v>
      </c>
      <c r="AI11" s="64" t="s">
        <v>24</v>
      </c>
      <c r="AJ11" s="64" t="s">
        <v>24</v>
      </c>
      <c r="AK11" s="64" t="s">
        <v>24</v>
      </c>
      <c r="AL11" s="64" t="s">
        <v>24</v>
      </c>
      <c r="AM11" s="64" t="s">
        <v>24</v>
      </c>
      <c r="AN11" s="64" t="s">
        <v>24</v>
      </c>
      <c r="AO11" s="64" t="s">
        <v>24</v>
      </c>
      <c r="AP11" s="64" t="s">
        <v>24</v>
      </c>
      <c r="AQ11" s="18" t="s">
        <v>24</v>
      </c>
    </row>
    <row r="12" spans="1:43" x14ac:dyDescent="0.25">
      <c r="B12" s="133" t="s">
        <v>5</v>
      </c>
      <c r="C12" s="128" t="s">
        <v>6</v>
      </c>
      <c r="D12" s="24" t="s">
        <v>25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42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42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42"/>
    </row>
    <row r="13" spans="1:43" x14ac:dyDescent="0.25">
      <c r="B13" s="133"/>
      <c r="C13" s="129"/>
      <c r="D13" s="57" t="s">
        <v>26</v>
      </c>
      <c r="E13" s="45">
        <v>31.38</v>
      </c>
      <c r="F13" s="45">
        <v>19.22</v>
      </c>
      <c r="G13" s="45">
        <v>40.71</v>
      </c>
      <c r="H13" s="45">
        <v>38</v>
      </c>
      <c r="I13" s="45">
        <v>6.57</v>
      </c>
      <c r="J13" s="45">
        <v>0</v>
      </c>
      <c r="K13" s="45">
        <v>0</v>
      </c>
      <c r="L13" s="45">
        <v>0</v>
      </c>
      <c r="M13" s="45">
        <v>35.200000000000003</v>
      </c>
      <c r="N13" s="45">
        <v>11.84</v>
      </c>
      <c r="O13" s="45">
        <v>0</v>
      </c>
      <c r="P13" s="45"/>
      <c r="Q13" s="45">
        <f t="shared" ref="Q13:Q19" si="0">SUM(E13:P13)</f>
        <v>182.92</v>
      </c>
      <c r="R13" s="45">
        <v>42.49</v>
      </c>
      <c r="S13" s="45">
        <v>10.31</v>
      </c>
      <c r="T13" s="45">
        <v>69.45</v>
      </c>
      <c r="U13" s="45">
        <v>51</v>
      </c>
      <c r="V13" s="45">
        <v>60.52</v>
      </c>
      <c r="W13" s="45">
        <v>3.6</v>
      </c>
      <c r="X13" s="45">
        <v>2.92</v>
      </c>
      <c r="Y13" s="45">
        <v>10.16</v>
      </c>
      <c r="Z13" s="45"/>
      <c r="AA13" s="45"/>
      <c r="AB13" s="45"/>
      <c r="AC13" s="45"/>
      <c r="AD13" s="45">
        <f t="shared" ref="AD13:AD19" si="1">SUM(R13:AC13)</f>
        <v>250.45</v>
      </c>
      <c r="AE13" s="45">
        <v>8.18</v>
      </c>
      <c r="AF13" s="45">
        <v>35.11</v>
      </c>
      <c r="AG13" s="45"/>
      <c r="AH13" s="45"/>
      <c r="AI13" s="45">
        <v>12.6</v>
      </c>
      <c r="AJ13" s="45"/>
      <c r="AK13" s="45"/>
      <c r="AL13" s="45"/>
      <c r="AM13" s="45"/>
      <c r="AN13" s="45"/>
      <c r="AO13" s="45"/>
      <c r="AP13" s="45"/>
      <c r="AQ13" s="45">
        <f>SUM(AE13:AP13)</f>
        <v>55.89</v>
      </c>
    </row>
    <row r="14" spans="1:43" x14ac:dyDescent="0.25">
      <c r="B14" s="133"/>
      <c r="C14" s="129"/>
      <c r="D14" s="57" t="s">
        <v>27</v>
      </c>
      <c r="E14" s="45">
        <v>64.930000000000007</v>
      </c>
      <c r="F14" s="45">
        <v>10.73</v>
      </c>
      <c r="G14" s="45">
        <v>29.6</v>
      </c>
      <c r="H14" s="45">
        <v>14.6</v>
      </c>
      <c r="I14" s="45">
        <v>32</v>
      </c>
      <c r="J14" s="45">
        <v>0</v>
      </c>
      <c r="K14" s="45">
        <v>0</v>
      </c>
      <c r="L14" s="45">
        <v>0</v>
      </c>
      <c r="M14" s="45">
        <v>21.57</v>
      </c>
      <c r="N14" s="45">
        <v>24.49</v>
      </c>
      <c r="O14" s="45">
        <v>0</v>
      </c>
      <c r="P14" s="45"/>
      <c r="Q14" s="45">
        <f t="shared" si="0"/>
        <v>197.92000000000002</v>
      </c>
      <c r="R14" s="45">
        <v>62.97</v>
      </c>
      <c r="S14" s="45">
        <v>44.4</v>
      </c>
      <c r="T14" s="45">
        <v>16.600000000000001</v>
      </c>
      <c r="U14" s="45">
        <v>35.6</v>
      </c>
      <c r="V14" s="45">
        <v>60.45</v>
      </c>
      <c r="W14" s="45">
        <v>6.71</v>
      </c>
      <c r="X14" s="45">
        <v>8.8000000000000007</v>
      </c>
      <c r="Y14" s="45"/>
      <c r="Z14" s="45"/>
      <c r="AA14" s="45"/>
      <c r="AB14" s="45"/>
      <c r="AC14" s="45"/>
      <c r="AD14" s="45">
        <f t="shared" si="1"/>
        <v>235.53</v>
      </c>
      <c r="AE14" s="45">
        <v>46</v>
      </c>
      <c r="AF14" s="45">
        <v>3806</v>
      </c>
      <c r="AG14" s="45"/>
      <c r="AH14" s="45"/>
      <c r="AI14" s="45">
        <v>35021</v>
      </c>
      <c r="AJ14" s="45"/>
      <c r="AK14" s="45"/>
      <c r="AL14" s="45"/>
      <c r="AM14" s="45"/>
      <c r="AN14" s="45"/>
      <c r="AO14" s="45"/>
      <c r="AP14" s="45"/>
      <c r="AQ14" s="45">
        <f t="shared" ref="AQ14:AQ19" si="2">SUM(AE14:AP14)</f>
        <v>38873</v>
      </c>
    </row>
    <row r="15" spans="1:43" x14ac:dyDescent="0.25">
      <c r="B15" s="133"/>
      <c r="C15" s="129"/>
      <c r="D15" s="57" t="s">
        <v>28</v>
      </c>
      <c r="E15" s="45">
        <v>70.599999999999994</v>
      </c>
      <c r="F15" s="45">
        <v>0</v>
      </c>
      <c r="G15" s="45">
        <v>0</v>
      </c>
      <c r="H15" s="45">
        <v>10</v>
      </c>
      <c r="I15" s="45">
        <v>0</v>
      </c>
      <c r="J15" s="45">
        <v>0</v>
      </c>
      <c r="K15" s="45">
        <v>0</v>
      </c>
      <c r="L15" s="45">
        <v>0</v>
      </c>
      <c r="M15" s="45">
        <v>29.43</v>
      </c>
      <c r="N15" s="45">
        <v>0</v>
      </c>
      <c r="O15" s="45">
        <v>0</v>
      </c>
      <c r="P15" s="45"/>
      <c r="Q15" s="45">
        <f t="shared" si="0"/>
        <v>110.03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2.5</v>
      </c>
      <c r="X15" s="45">
        <v>0</v>
      </c>
      <c r="Y15" s="45">
        <v>0</v>
      </c>
      <c r="Z15" s="45"/>
      <c r="AA15" s="45"/>
      <c r="AB15" s="45"/>
      <c r="AC15" s="45"/>
      <c r="AD15" s="45">
        <f t="shared" si="1"/>
        <v>2.5</v>
      </c>
      <c r="AE15" s="45">
        <v>285</v>
      </c>
      <c r="AF15" s="45">
        <v>0</v>
      </c>
      <c r="AG15" s="45"/>
      <c r="AH15" s="45"/>
      <c r="AI15" s="45">
        <v>0</v>
      </c>
      <c r="AJ15" s="45"/>
      <c r="AK15" s="45"/>
      <c r="AL15" s="45"/>
      <c r="AM15" s="45"/>
      <c r="AN15" s="45"/>
      <c r="AO15" s="45"/>
      <c r="AP15" s="45"/>
      <c r="AQ15" s="45">
        <f t="shared" si="2"/>
        <v>285</v>
      </c>
    </row>
    <row r="16" spans="1:43" x14ac:dyDescent="0.25">
      <c r="B16" s="133"/>
      <c r="C16" s="129"/>
      <c r="D16" s="57" t="s">
        <v>29</v>
      </c>
      <c r="E16" s="45">
        <v>9.3000000000000007</v>
      </c>
      <c r="F16" s="45">
        <v>0</v>
      </c>
      <c r="G16" s="45">
        <v>3</v>
      </c>
      <c r="H16" s="45">
        <v>12</v>
      </c>
      <c r="I16" s="45">
        <v>15</v>
      </c>
      <c r="J16" s="45">
        <v>0</v>
      </c>
      <c r="K16" s="45">
        <v>0</v>
      </c>
      <c r="L16" s="45">
        <v>0</v>
      </c>
      <c r="M16" s="45">
        <v>24</v>
      </c>
      <c r="N16" s="45">
        <v>4.0999999999999996</v>
      </c>
      <c r="O16" s="45">
        <v>0</v>
      </c>
      <c r="P16" s="45"/>
      <c r="Q16" s="45">
        <f t="shared" si="0"/>
        <v>67.399999999999991</v>
      </c>
      <c r="R16" s="45">
        <v>0</v>
      </c>
      <c r="S16" s="45">
        <v>15</v>
      </c>
      <c r="T16" s="45">
        <v>0</v>
      </c>
      <c r="U16" s="45">
        <v>0</v>
      </c>
      <c r="V16" s="45">
        <v>0</v>
      </c>
      <c r="W16" s="45">
        <v>0</v>
      </c>
      <c r="X16" s="45">
        <v>18</v>
      </c>
      <c r="Y16" s="45">
        <v>0</v>
      </c>
      <c r="Z16" s="45"/>
      <c r="AA16" s="45"/>
      <c r="AB16" s="45"/>
      <c r="AC16" s="45"/>
      <c r="AD16" s="45">
        <f t="shared" si="1"/>
        <v>33</v>
      </c>
      <c r="AE16" s="45">
        <v>0</v>
      </c>
      <c r="AF16" s="45">
        <v>0</v>
      </c>
      <c r="AG16" s="45"/>
      <c r="AH16" s="45"/>
      <c r="AI16" s="45">
        <v>0</v>
      </c>
      <c r="AJ16" s="45"/>
      <c r="AK16" s="45"/>
      <c r="AL16" s="45"/>
      <c r="AM16" s="45"/>
      <c r="AN16" s="45"/>
      <c r="AO16" s="45"/>
      <c r="AP16" s="45"/>
      <c r="AQ16" s="45">
        <f t="shared" si="2"/>
        <v>0</v>
      </c>
    </row>
    <row r="17" spans="2:43" x14ac:dyDescent="0.25">
      <c r="B17" s="133"/>
      <c r="C17" s="129"/>
      <c r="D17" s="57" t="s">
        <v>30</v>
      </c>
      <c r="E17" s="45">
        <v>4.7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/>
      <c r="Q17" s="45">
        <f t="shared" si="0"/>
        <v>4.7</v>
      </c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>
        <f t="shared" si="1"/>
        <v>0</v>
      </c>
      <c r="AE17" s="45">
        <v>0</v>
      </c>
      <c r="AF17" s="45">
        <v>0</v>
      </c>
      <c r="AG17" s="45"/>
      <c r="AH17" s="45"/>
      <c r="AI17" s="45">
        <v>0</v>
      </c>
      <c r="AJ17" s="45"/>
      <c r="AK17" s="45"/>
      <c r="AL17" s="45"/>
      <c r="AM17" s="45"/>
      <c r="AN17" s="45"/>
      <c r="AO17" s="45"/>
      <c r="AP17" s="45"/>
      <c r="AQ17" s="45">
        <f t="shared" si="2"/>
        <v>0</v>
      </c>
    </row>
    <row r="18" spans="2:43" x14ac:dyDescent="0.25">
      <c r="B18" s="133"/>
      <c r="C18" s="129"/>
      <c r="D18" s="57" t="s">
        <v>31</v>
      </c>
      <c r="E18" s="45">
        <v>0.3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0.4</v>
      </c>
      <c r="O18" s="45">
        <v>0</v>
      </c>
      <c r="P18" s="45"/>
      <c r="Q18" s="45">
        <f t="shared" si="0"/>
        <v>0.7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1</v>
      </c>
      <c r="X18" s="45">
        <v>0</v>
      </c>
      <c r="Y18" s="45">
        <v>0</v>
      </c>
      <c r="Z18" s="45"/>
      <c r="AA18" s="45"/>
      <c r="AB18" s="45"/>
      <c r="AC18" s="45"/>
      <c r="AD18" s="45">
        <f t="shared" si="1"/>
        <v>1</v>
      </c>
      <c r="AE18" s="45">
        <v>20.2</v>
      </c>
      <c r="AF18" s="45">
        <v>0</v>
      </c>
      <c r="AG18" s="45"/>
      <c r="AH18" s="45"/>
      <c r="AI18" s="45">
        <v>0.4</v>
      </c>
      <c r="AJ18" s="45"/>
      <c r="AK18" s="45"/>
      <c r="AL18" s="45"/>
      <c r="AM18" s="45"/>
      <c r="AN18" s="45"/>
      <c r="AO18" s="45"/>
      <c r="AP18" s="45"/>
      <c r="AQ18" s="45">
        <f t="shared" si="2"/>
        <v>20.599999999999998</v>
      </c>
    </row>
    <row r="19" spans="2:43" x14ac:dyDescent="0.25">
      <c r="B19" s="133"/>
      <c r="C19" s="129"/>
      <c r="D19" s="58" t="s">
        <v>32</v>
      </c>
      <c r="E19" s="46">
        <f>+SUM(E13:E18)</f>
        <v>181.21</v>
      </c>
      <c r="F19" s="46">
        <f t="shared" ref="F19:P19" si="3">+SUM(F13:F18)</f>
        <v>29.95</v>
      </c>
      <c r="G19" s="46">
        <f t="shared" si="3"/>
        <v>73.31</v>
      </c>
      <c r="H19" s="46">
        <f t="shared" si="3"/>
        <v>74.599999999999994</v>
      </c>
      <c r="I19" s="46">
        <f t="shared" si="3"/>
        <v>53.57</v>
      </c>
      <c r="J19" s="46">
        <f t="shared" si="3"/>
        <v>0</v>
      </c>
      <c r="K19" s="46">
        <f t="shared" si="3"/>
        <v>0</v>
      </c>
      <c r="L19" s="46">
        <f t="shared" si="3"/>
        <v>0</v>
      </c>
      <c r="M19" s="46">
        <f t="shared" si="3"/>
        <v>110.2</v>
      </c>
      <c r="N19" s="46">
        <f t="shared" si="3"/>
        <v>40.83</v>
      </c>
      <c r="O19" s="46">
        <f t="shared" si="3"/>
        <v>0</v>
      </c>
      <c r="P19" s="46">
        <f t="shared" si="3"/>
        <v>0</v>
      </c>
      <c r="Q19" s="46">
        <f t="shared" si="0"/>
        <v>563.67000000000007</v>
      </c>
      <c r="R19" s="46">
        <f t="shared" ref="R19:AC19" si="4">+SUM(R13:R18)</f>
        <v>105.46000000000001</v>
      </c>
      <c r="S19" s="46">
        <f t="shared" si="4"/>
        <v>69.710000000000008</v>
      </c>
      <c r="T19" s="46">
        <f t="shared" si="4"/>
        <v>86.050000000000011</v>
      </c>
      <c r="U19" s="46">
        <f t="shared" si="4"/>
        <v>86.6</v>
      </c>
      <c r="V19" s="46">
        <f t="shared" si="4"/>
        <v>120.97</v>
      </c>
      <c r="W19" s="46">
        <f t="shared" si="4"/>
        <v>13.81</v>
      </c>
      <c r="X19" s="46">
        <f t="shared" si="4"/>
        <v>29.72</v>
      </c>
      <c r="Y19" s="46">
        <f t="shared" si="4"/>
        <v>10.16</v>
      </c>
      <c r="Z19" s="46">
        <f t="shared" si="4"/>
        <v>0</v>
      </c>
      <c r="AA19" s="46">
        <f t="shared" si="4"/>
        <v>0</v>
      </c>
      <c r="AB19" s="46">
        <f t="shared" si="4"/>
        <v>0</v>
      </c>
      <c r="AC19" s="46">
        <f t="shared" si="4"/>
        <v>0</v>
      </c>
      <c r="AD19" s="46">
        <f t="shared" si="1"/>
        <v>522.48</v>
      </c>
      <c r="AE19" s="46">
        <f t="shared" ref="AE19" si="5">+SUM(AE13:AE18)</f>
        <v>359.38</v>
      </c>
      <c r="AF19" s="46">
        <f t="shared" ref="AF19:AP19" si="6">+SUM(AF13:AF18)</f>
        <v>3841.11</v>
      </c>
      <c r="AG19" s="46">
        <f t="shared" si="6"/>
        <v>0</v>
      </c>
      <c r="AH19" s="46">
        <f t="shared" si="6"/>
        <v>0</v>
      </c>
      <c r="AI19" s="46">
        <f t="shared" si="6"/>
        <v>35034</v>
      </c>
      <c r="AJ19" s="46">
        <f t="shared" si="6"/>
        <v>0</v>
      </c>
      <c r="AK19" s="46">
        <f t="shared" si="6"/>
        <v>0</v>
      </c>
      <c r="AL19" s="46">
        <f t="shared" si="6"/>
        <v>0</v>
      </c>
      <c r="AM19" s="46">
        <f t="shared" si="6"/>
        <v>0</v>
      </c>
      <c r="AN19" s="46">
        <f t="shared" si="6"/>
        <v>0</v>
      </c>
      <c r="AO19" s="46">
        <f t="shared" si="6"/>
        <v>0</v>
      </c>
      <c r="AP19" s="46">
        <f t="shared" si="6"/>
        <v>0</v>
      </c>
      <c r="AQ19" s="46">
        <f t="shared" si="2"/>
        <v>39234.49</v>
      </c>
    </row>
    <row r="20" spans="2:43" x14ac:dyDescent="0.25">
      <c r="B20" s="133"/>
      <c r="C20" s="129"/>
      <c r="D20" s="20" t="s">
        <v>33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4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42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42"/>
    </row>
    <row r="21" spans="2:43" x14ac:dyDescent="0.25">
      <c r="B21" s="133"/>
      <c r="C21" s="129"/>
      <c r="D21" s="57" t="s">
        <v>34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f t="shared" ref="Q21:Q26" si="7">SUM(E21:P21)</f>
        <v>0</v>
      </c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>
        <f t="shared" ref="AD21:AD26" si="8">SUM(R21:AC21)</f>
        <v>0</v>
      </c>
      <c r="AE21" s="45">
        <f ca="1">AE21</f>
        <v>0</v>
      </c>
      <c r="AF21" s="45">
        <v>0</v>
      </c>
      <c r="AG21" s="45"/>
      <c r="AH21" s="45"/>
      <c r="AI21" s="45">
        <v>0</v>
      </c>
      <c r="AJ21" s="45"/>
      <c r="AK21" s="45"/>
      <c r="AL21" s="45"/>
      <c r="AM21" s="45"/>
      <c r="AN21" s="45"/>
      <c r="AO21" s="45"/>
      <c r="AP21" s="45"/>
      <c r="AQ21" s="45">
        <f t="shared" ref="AQ21:AQ26" ca="1" si="9">SUM(AE21:AP21)</f>
        <v>0</v>
      </c>
    </row>
    <row r="22" spans="2:43" x14ac:dyDescent="0.25">
      <c r="B22" s="133"/>
      <c r="C22" s="129"/>
      <c r="D22" s="57" t="s">
        <v>35</v>
      </c>
      <c r="E22" s="45">
        <v>3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/>
      <c r="Q22" s="45">
        <f t="shared" si="7"/>
        <v>3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>
        <f t="shared" si="8"/>
        <v>0</v>
      </c>
      <c r="AE22" s="45">
        <v>0</v>
      </c>
      <c r="AF22" s="45">
        <v>0</v>
      </c>
      <c r="AG22" s="45"/>
      <c r="AH22" s="45"/>
      <c r="AI22" s="45">
        <v>0</v>
      </c>
      <c r="AJ22" s="45"/>
      <c r="AK22" s="45"/>
      <c r="AL22" s="45"/>
      <c r="AM22" s="45"/>
      <c r="AN22" s="45"/>
      <c r="AO22" s="45"/>
      <c r="AP22" s="45"/>
      <c r="AQ22" s="45">
        <f t="shared" si="9"/>
        <v>0</v>
      </c>
    </row>
    <row r="23" spans="2:43" x14ac:dyDescent="0.25">
      <c r="B23" s="133"/>
      <c r="C23" s="129"/>
      <c r="D23" s="57" t="s">
        <v>36</v>
      </c>
      <c r="E23" s="45">
        <v>0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>
        <f t="shared" si="7"/>
        <v>0</v>
      </c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>
        <f t="shared" si="8"/>
        <v>0</v>
      </c>
      <c r="AE23" s="45">
        <v>0</v>
      </c>
      <c r="AF23" s="45">
        <v>0</v>
      </c>
      <c r="AG23" s="45"/>
      <c r="AH23" s="45"/>
      <c r="AI23" s="45">
        <v>0</v>
      </c>
      <c r="AJ23" s="45"/>
      <c r="AK23" s="45"/>
      <c r="AL23" s="45"/>
      <c r="AM23" s="45"/>
      <c r="AN23" s="45"/>
      <c r="AO23" s="45"/>
      <c r="AP23" s="45"/>
      <c r="AQ23" s="45">
        <f t="shared" si="9"/>
        <v>0</v>
      </c>
    </row>
    <row r="24" spans="2:43" x14ac:dyDescent="0.25">
      <c r="B24" s="133"/>
      <c r="C24" s="129"/>
      <c r="D24" s="57" t="s">
        <v>37</v>
      </c>
      <c r="E24" s="45">
        <v>0.3</v>
      </c>
      <c r="F24" s="45">
        <v>0</v>
      </c>
      <c r="G24" s="45">
        <v>5.3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/>
      <c r="Q24" s="45">
        <f t="shared" si="7"/>
        <v>5.6</v>
      </c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>
        <f t="shared" si="8"/>
        <v>0</v>
      </c>
      <c r="AE24" s="45">
        <v>0</v>
      </c>
      <c r="AF24" s="45">
        <v>0</v>
      </c>
      <c r="AG24" s="45"/>
      <c r="AH24" s="45"/>
      <c r="AI24" s="45">
        <v>0</v>
      </c>
      <c r="AJ24" s="45"/>
      <c r="AK24" s="45"/>
      <c r="AL24" s="45"/>
      <c r="AM24" s="45"/>
      <c r="AN24" s="45"/>
      <c r="AO24" s="45"/>
      <c r="AP24" s="45"/>
      <c r="AQ24" s="45">
        <f t="shared" si="9"/>
        <v>0</v>
      </c>
    </row>
    <row r="25" spans="2:43" x14ac:dyDescent="0.25">
      <c r="B25" s="133"/>
      <c r="C25" s="129"/>
      <c r="D25" s="57" t="s">
        <v>38</v>
      </c>
      <c r="E25" s="45">
        <v>3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/>
      <c r="Q25" s="45">
        <f t="shared" si="7"/>
        <v>3</v>
      </c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>
        <f t="shared" si="8"/>
        <v>0</v>
      </c>
      <c r="AE25" s="45">
        <v>0</v>
      </c>
      <c r="AF25" s="45">
        <v>0</v>
      </c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>
        <f t="shared" si="9"/>
        <v>0</v>
      </c>
    </row>
    <row r="26" spans="2:43" x14ac:dyDescent="0.25">
      <c r="B26" s="133"/>
      <c r="C26" s="129"/>
      <c r="D26" s="58" t="s">
        <v>39</v>
      </c>
      <c r="E26" s="46">
        <f t="shared" ref="E26:P26" si="10">+SUM(E21:E25)</f>
        <v>6.3</v>
      </c>
      <c r="F26" s="46">
        <f t="shared" si="10"/>
        <v>0</v>
      </c>
      <c r="G26" s="46">
        <f t="shared" si="10"/>
        <v>5.3</v>
      </c>
      <c r="H26" s="46">
        <f t="shared" si="10"/>
        <v>0</v>
      </c>
      <c r="I26" s="46">
        <f t="shared" si="10"/>
        <v>0</v>
      </c>
      <c r="J26" s="46">
        <f t="shared" si="10"/>
        <v>0</v>
      </c>
      <c r="K26" s="46">
        <f t="shared" si="10"/>
        <v>0</v>
      </c>
      <c r="L26" s="46">
        <f t="shared" si="10"/>
        <v>0</v>
      </c>
      <c r="M26" s="46">
        <f t="shared" si="10"/>
        <v>0</v>
      </c>
      <c r="N26" s="46">
        <f t="shared" si="10"/>
        <v>0</v>
      </c>
      <c r="O26" s="46">
        <f t="shared" si="10"/>
        <v>0</v>
      </c>
      <c r="P26" s="46">
        <f t="shared" si="10"/>
        <v>0</v>
      </c>
      <c r="Q26" s="46">
        <f t="shared" si="7"/>
        <v>11.6</v>
      </c>
      <c r="R26" s="46">
        <f t="shared" ref="R26:AC26" si="11">+SUM(R21:R25)</f>
        <v>0</v>
      </c>
      <c r="S26" s="46">
        <f t="shared" si="11"/>
        <v>0</v>
      </c>
      <c r="T26" s="46">
        <f t="shared" si="11"/>
        <v>0</v>
      </c>
      <c r="U26" s="46">
        <f t="shared" si="11"/>
        <v>0</v>
      </c>
      <c r="V26" s="46">
        <f t="shared" si="11"/>
        <v>0</v>
      </c>
      <c r="W26" s="46">
        <f t="shared" si="11"/>
        <v>0</v>
      </c>
      <c r="X26" s="46">
        <f t="shared" si="11"/>
        <v>0</v>
      </c>
      <c r="Y26" s="46">
        <f t="shared" si="11"/>
        <v>0</v>
      </c>
      <c r="Z26" s="46">
        <f t="shared" si="11"/>
        <v>0</v>
      </c>
      <c r="AA26" s="46">
        <f t="shared" si="11"/>
        <v>0</v>
      </c>
      <c r="AB26" s="46">
        <f t="shared" si="11"/>
        <v>0</v>
      </c>
      <c r="AC26" s="46">
        <f t="shared" si="11"/>
        <v>0</v>
      </c>
      <c r="AD26" s="46">
        <f t="shared" si="8"/>
        <v>0</v>
      </c>
      <c r="AE26" s="46">
        <f t="shared" ref="AE26" ca="1" si="12">+SUM(AE21:AE25)</f>
        <v>0</v>
      </c>
      <c r="AF26" s="46">
        <f t="shared" ref="AF26:AP26" si="13">+SUM(AF21:AF25)</f>
        <v>0</v>
      </c>
      <c r="AG26" s="46">
        <f t="shared" si="13"/>
        <v>0</v>
      </c>
      <c r="AH26" s="46">
        <f t="shared" si="13"/>
        <v>0</v>
      </c>
      <c r="AI26" s="46">
        <f t="shared" si="13"/>
        <v>0</v>
      </c>
      <c r="AJ26" s="46">
        <f t="shared" si="13"/>
        <v>0</v>
      </c>
      <c r="AK26" s="46">
        <f t="shared" si="13"/>
        <v>0</v>
      </c>
      <c r="AL26" s="46">
        <f t="shared" si="13"/>
        <v>0</v>
      </c>
      <c r="AM26" s="46">
        <f t="shared" si="13"/>
        <v>0</v>
      </c>
      <c r="AN26" s="46">
        <f t="shared" si="13"/>
        <v>0</v>
      </c>
      <c r="AO26" s="46">
        <f t="shared" si="13"/>
        <v>0</v>
      </c>
      <c r="AP26" s="46">
        <f t="shared" si="13"/>
        <v>0</v>
      </c>
      <c r="AQ26" s="46">
        <f t="shared" ca="1" si="9"/>
        <v>0</v>
      </c>
    </row>
    <row r="27" spans="2:43" x14ac:dyDescent="0.25">
      <c r="B27" s="133"/>
      <c r="C27" s="129"/>
      <c r="D27" s="20" t="s">
        <v>40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42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42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42"/>
    </row>
    <row r="28" spans="2:43" x14ac:dyDescent="0.25">
      <c r="B28" s="133"/>
      <c r="C28" s="129"/>
      <c r="D28" s="57" t="s">
        <v>41</v>
      </c>
      <c r="E28" s="45">
        <v>47.61</v>
      </c>
      <c r="F28" s="45">
        <v>0.03</v>
      </c>
      <c r="G28" s="45">
        <v>17.52</v>
      </c>
      <c r="H28" s="45">
        <v>26.38</v>
      </c>
      <c r="I28" s="45">
        <v>12</v>
      </c>
      <c r="J28" s="45">
        <v>0</v>
      </c>
      <c r="K28" s="45">
        <v>0</v>
      </c>
      <c r="L28" s="45">
        <v>0</v>
      </c>
      <c r="M28" s="45">
        <v>2</v>
      </c>
      <c r="N28" s="45">
        <v>0</v>
      </c>
      <c r="O28" s="45">
        <v>0</v>
      </c>
      <c r="P28" s="45"/>
      <c r="Q28" s="45">
        <f>SUM(E28:P28)</f>
        <v>105.53999999999999</v>
      </c>
      <c r="R28" s="45">
        <v>1.02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0.1</v>
      </c>
      <c r="Y28" s="45">
        <v>0</v>
      </c>
      <c r="Z28" s="45"/>
      <c r="AA28" s="45"/>
      <c r="AB28" s="45"/>
      <c r="AC28" s="45"/>
      <c r="AD28" s="45">
        <f>SUM(R28:AC28)</f>
        <v>1.1200000000000001</v>
      </c>
      <c r="AE28" s="45">
        <v>0</v>
      </c>
      <c r="AF28" s="45">
        <v>0.7</v>
      </c>
      <c r="AG28" s="45"/>
      <c r="AH28" s="45"/>
      <c r="AI28" s="45">
        <v>13.07</v>
      </c>
      <c r="AJ28" s="45"/>
      <c r="AK28" s="45"/>
      <c r="AL28" s="45"/>
      <c r="AM28" s="45"/>
      <c r="AN28" s="45"/>
      <c r="AO28" s="45"/>
      <c r="AP28" s="45"/>
      <c r="AQ28" s="45">
        <f>SUM(AE28:AP28)</f>
        <v>13.77</v>
      </c>
    </row>
    <row r="29" spans="2:43" x14ac:dyDescent="0.25">
      <c r="B29" s="133"/>
      <c r="C29" s="129"/>
      <c r="D29" s="58" t="s">
        <v>42</v>
      </c>
      <c r="E29" s="46">
        <f t="shared" ref="E29:P29" si="14">+E28</f>
        <v>47.61</v>
      </c>
      <c r="F29" s="46">
        <f t="shared" si="14"/>
        <v>0.03</v>
      </c>
      <c r="G29" s="46">
        <f t="shared" si="14"/>
        <v>17.52</v>
      </c>
      <c r="H29" s="46">
        <f t="shared" si="14"/>
        <v>26.38</v>
      </c>
      <c r="I29" s="46">
        <f t="shared" si="14"/>
        <v>12</v>
      </c>
      <c r="J29" s="46">
        <f t="shared" si="14"/>
        <v>0</v>
      </c>
      <c r="K29" s="46">
        <f t="shared" si="14"/>
        <v>0</v>
      </c>
      <c r="L29" s="46">
        <f t="shared" si="14"/>
        <v>0</v>
      </c>
      <c r="M29" s="46">
        <f t="shared" si="14"/>
        <v>2</v>
      </c>
      <c r="N29" s="46">
        <f t="shared" si="14"/>
        <v>0</v>
      </c>
      <c r="O29" s="46">
        <f t="shared" si="14"/>
        <v>0</v>
      </c>
      <c r="P29" s="46">
        <f t="shared" si="14"/>
        <v>0</v>
      </c>
      <c r="Q29" s="46">
        <f>SUM(E29:P29)</f>
        <v>105.53999999999999</v>
      </c>
      <c r="R29" s="46">
        <f t="shared" ref="R29:AC29" si="15">+R28</f>
        <v>1.02</v>
      </c>
      <c r="S29" s="46">
        <f t="shared" si="15"/>
        <v>0</v>
      </c>
      <c r="T29" s="46">
        <f t="shared" si="15"/>
        <v>0</v>
      </c>
      <c r="U29" s="46">
        <f t="shared" si="15"/>
        <v>0</v>
      </c>
      <c r="V29" s="46">
        <f t="shared" si="15"/>
        <v>0</v>
      </c>
      <c r="W29" s="46">
        <f t="shared" si="15"/>
        <v>0</v>
      </c>
      <c r="X29" s="46">
        <f t="shared" si="15"/>
        <v>0.1</v>
      </c>
      <c r="Y29" s="46">
        <f t="shared" si="15"/>
        <v>0</v>
      </c>
      <c r="Z29" s="46">
        <f t="shared" si="15"/>
        <v>0</v>
      </c>
      <c r="AA29" s="46">
        <f t="shared" si="15"/>
        <v>0</v>
      </c>
      <c r="AB29" s="46">
        <f t="shared" si="15"/>
        <v>0</v>
      </c>
      <c r="AC29" s="46">
        <f t="shared" si="15"/>
        <v>0</v>
      </c>
      <c r="AD29" s="46">
        <f>SUM(R29:AC29)</f>
        <v>1.1200000000000001</v>
      </c>
      <c r="AE29" s="46">
        <f t="shared" ref="AE29" si="16">+AE28</f>
        <v>0</v>
      </c>
      <c r="AF29" s="46">
        <f t="shared" ref="AF29:AP29" si="17">+AF28</f>
        <v>0.7</v>
      </c>
      <c r="AG29" s="46">
        <f t="shared" si="17"/>
        <v>0</v>
      </c>
      <c r="AH29" s="46">
        <f t="shared" si="17"/>
        <v>0</v>
      </c>
      <c r="AI29" s="46">
        <f t="shared" si="17"/>
        <v>13.07</v>
      </c>
      <c r="AJ29" s="46">
        <f t="shared" si="17"/>
        <v>0</v>
      </c>
      <c r="AK29" s="46">
        <f t="shared" si="17"/>
        <v>0</v>
      </c>
      <c r="AL29" s="46">
        <f t="shared" si="17"/>
        <v>0</v>
      </c>
      <c r="AM29" s="46">
        <f t="shared" si="17"/>
        <v>0</v>
      </c>
      <c r="AN29" s="46">
        <f t="shared" si="17"/>
        <v>0</v>
      </c>
      <c r="AO29" s="46">
        <f t="shared" si="17"/>
        <v>0</v>
      </c>
      <c r="AP29" s="46">
        <f t="shared" si="17"/>
        <v>0</v>
      </c>
      <c r="AQ29" s="46">
        <f>SUM(AE29:AP29)</f>
        <v>13.77</v>
      </c>
    </row>
    <row r="30" spans="2:43" x14ac:dyDescent="0.25">
      <c r="B30" s="133"/>
      <c r="C30" s="129"/>
      <c r="D30" s="25" t="s">
        <v>43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42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42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42"/>
    </row>
    <row r="31" spans="2:43" x14ac:dyDescent="0.25">
      <c r="B31" s="133"/>
      <c r="C31" s="129"/>
      <c r="D31" s="59" t="s">
        <v>44</v>
      </c>
      <c r="E31" s="45">
        <v>33.700000000000003</v>
      </c>
      <c r="F31" s="45">
        <v>14.42</v>
      </c>
      <c r="G31" s="45">
        <v>14.11</v>
      </c>
      <c r="H31" s="45">
        <v>12.29</v>
      </c>
      <c r="I31" s="45">
        <v>18.71</v>
      </c>
      <c r="J31" s="45">
        <v>0</v>
      </c>
      <c r="K31" s="45">
        <v>0</v>
      </c>
      <c r="L31" s="45">
        <v>0</v>
      </c>
      <c r="M31" s="45">
        <v>17.350000000000001</v>
      </c>
      <c r="N31" s="45">
        <v>7.66</v>
      </c>
      <c r="O31" s="45">
        <v>0</v>
      </c>
      <c r="P31" s="45"/>
      <c r="Q31" s="45">
        <f>SUM(E31:P31)</f>
        <v>118.24000000000001</v>
      </c>
      <c r="R31" s="45">
        <v>7.47</v>
      </c>
      <c r="S31" s="45">
        <v>4.93</v>
      </c>
      <c r="T31" s="45">
        <v>21.35</v>
      </c>
      <c r="U31" s="45">
        <v>3.12</v>
      </c>
      <c r="V31" s="45">
        <v>6.73</v>
      </c>
      <c r="W31" s="45">
        <v>5.34</v>
      </c>
      <c r="X31" s="45">
        <v>0.5</v>
      </c>
      <c r="Y31" s="45">
        <v>0.5</v>
      </c>
      <c r="Z31" s="45">
        <v>0</v>
      </c>
      <c r="AA31" s="45">
        <v>0</v>
      </c>
      <c r="AB31" s="45">
        <v>0</v>
      </c>
      <c r="AC31" s="45">
        <v>0</v>
      </c>
      <c r="AD31" s="45">
        <f>SUM(R31:AC31)</f>
        <v>49.94</v>
      </c>
      <c r="AE31" s="45">
        <v>14.29</v>
      </c>
      <c r="AF31" s="45">
        <v>14.51</v>
      </c>
      <c r="AG31" s="45"/>
      <c r="AH31" s="45"/>
      <c r="AI31" s="45">
        <v>1.98</v>
      </c>
      <c r="AJ31" s="45"/>
      <c r="AK31" s="45"/>
      <c r="AL31" s="45"/>
      <c r="AM31" s="45"/>
      <c r="AN31" s="45"/>
      <c r="AO31" s="45"/>
      <c r="AP31" s="45"/>
      <c r="AQ31" s="45">
        <f>SUM(AE31:AP31)</f>
        <v>30.779999999999998</v>
      </c>
    </row>
    <row r="32" spans="2:43" x14ac:dyDescent="0.25">
      <c r="B32" s="133"/>
      <c r="C32" s="129"/>
      <c r="D32" s="57" t="s">
        <v>45</v>
      </c>
      <c r="E32" s="45">
        <v>12.24</v>
      </c>
      <c r="F32" s="45">
        <v>7.76</v>
      </c>
      <c r="G32" s="45">
        <v>12.39</v>
      </c>
      <c r="H32" s="45">
        <v>8.44</v>
      </c>
      <c r="I32" s="45">
        <v>15.44</v>
      </c>
      <c r="J32" s="45">
        <v>0</v>
      </c>
      <c r="K32" s="45">
        <v>0</v>
      </c>
      <c r="L32" s="45">
        <v>0</v>
      </c>
      <c r="M32" s="45">
        <v>3.87</v>
      </c>
      <c r="N32" s="45">
        <v>3.3</v>
      </c>
      <c r="O32" s="45">
        <v>0</v>
      </c>
      <c r="P32" s="45"/>
      <c r="Q32" s="45">
        <f>SUM(E32:P32)</f>
        <v>63.439999999999991</v>
      </c>
      <c r="R32" s="45">
        <v>1.58</v>
      </c>
      <c r="S32" s="45">
        <v>3.31</v>
      </c>
      <c r="T32" s="45">
        <v>6.36</v>
      </c>
      <c r="U32" s="45">
        <v>7</v>
      </c>
      <c r="V32" s="45">
        <v>11.78</v>
      </c>
      <c r="W32" s="45">
        <v>5.15</v>
      </c>
      <c r="X32" s="45">
        <v>0</v>
      </c>
      <c r="Y32" s="45">
        <v>6.5</v>
      </c>
      <c r="Z32" s="45">
        <v>0</v>
      </c>
      <c r="AA32" s="45">
        <v>0</v>
      </c>
      <c r="AB32" s="45">
        <v>0</v>
      </c>
      <c r="AC32" s="45">
        <v>0</v>
      </c>
      <c r="AD32" s="45">
        <f>SUM(R32:AC32)</f>
        <v>41.68</v>
      </c>
      <c r="AE32" s="45">
        <v>15.21</v>
      </c>
      <c r="AF32" s="45">
        <v>20.85</v>
      </c>
      <c r="AG32" s="45"/>
      <c r="AH32" s="45"/>
      <c r="AI32" s="45">
        <v>6.76</v>
      </c>
      <c r="AJ32" s="45"/>
      <c r="AK32" s="45"/>
      <c r="AL32" s="45"/>
      <c r="AM32" s="45"/>
      <c r="AN32" s="45"/>
      <c r="AO32" s="45"/>
      <c r="AP32" s="45"/>
      <c r="AQ32" s="45">
        <f>SUM(AE32:AP32)</f>
        <v>42.82</v>
      </c>
    </row>
    <row r="33" spans="2:43" ht="25.9" customHeight="1" x14ac:dyDescent="0.25">
      <c r="B33" s="133"/>
      <c r="C33" s="129"/>
      <c r="D33" s="59" t="s">
        <v>46</v>
      </c>
      <c r="E33" s="47">
        <v>45.39</v>
      </c>
      <c r="F33" s="47">
        <v>50.27</v>
      </c>
      <c r="G33" s="47">
        <v>44.86</v>
      </c>
      <c r="H33" s="47">
        <v>30.48</v>
      </c>
      <c r="I33" s="47">
        <v>11.68</v>
      </c>
      <c r="J33" s="47">
        <v>0</v>
      </c>
      <c r="K33" s="47">
        <v>0</v>
      </c>
      <c r="L33" s="47">
        <v>0</v>
      </c>
      <c r="M33" s="47">
        <v>29.06</v>
      </c>
      <c r="N33" s="47">
        <v>19.760000000000002</v>
      </c>
      <c r="O33" s="47">
        <v>0</v>
      </c>
      <c r="P33" s="47"/>
      <c r="Q33" s="47">
        <f>SUM(E33:P33)</f>
        <v>231.49999999999997</v>
      </c>
      <c r="R33" s="47">
        <v>20.72</v>
      </c>
      <c r="S33" s="47">
        <v>17.63</v>
      </c>
      <c r="T33" s="47">
        <v>24.76</v>
      </c>
      <c r="U33" s="47">
        <v>9.1</v>
      </c>
      <c r="V33" s="47">
        <v>24.17</v>
      </c>
      <c r="W33" s="47">
        <v>7.62</v>
      </c>
      <c r="X33" s="47">
        <v>3.7</v>
      </c>
      <c r="Y33" s="47">
        <v>0.51</v>
      </c>
      <c r="Z33" s="47">
        <v>0</v>
      </c>
      <c r="AA33" s="47">
        <v>0</v>
      </c>
      <c r="AB33" s="47">
        <v>0</v>
      </c>
      <c r="AC33" s="47">
        <v>0</v>
      </c>
      <c r="AD33" s="47">
        <f>SUM(R33:AC33)</f>
        <v>108.21000000000001</v>
      </c>
      <c r="AE33" s="47">
        <v>29.87</v>
      </c>
      <c r="AF33" s="47">
        <v>9.75</v>
      </c>
      <c r="AG33" s="47"/>
      <c r="AH33" s="47"/>
      <c r="AI33" s="47">
        <v>10.5</v>
      </c>
      <c r="AJ33" s="47"/>
      <c r="AK33" s="47"/>
      <c r="AL33" s="47"/>
      <c r="AM33" s="47"/>
      <c r="AN33" s="47"/>
      <c r="AO33" s="47"/>
      <c r="AP33" s="47"/>
      <c r="AQ33" s="47">
        <f>SUM(AE33:AP33)</f>
        <v>50.120000000000005</v>
      </c>
    </row>
    <row r="34" spans="2:43" ht="13.5" customHeight="1" x14ac:dyDescent="0.25">
      <c r="B34" s="133"/>
      <c r="C34" s="129"/>
      <c r="D34" s="59" t="s">
        <v>139</v>
      </c>
      <c r="E34" s="47">
        <v>0.1</v>
      </c>
      <c r="F34" s="47">
        <v>0</v>
      </c>
      <c r="G34" s="47">
        <v>0.02</v>
      </c>
      <c r="H34" s="47">
        <v>0.03</v>
      </c>
      <c r="I34" s="47">
        <v>0.11</v>
      </c>
      <c r="J34" s="47">
        <v>0</v>
      </c>
      <c r="K34" s="47">
        <v>0</v>
      </c>
      <c r="L34" s="47">
        <v>0</v>
      </c>
      <c r="M34" s="47">
        <v>0.05</v>
      </c>
      <c r="N34" s="47">
        <v>0.02</v>
      </c>
      <c r="O34" s="47">
        <v>0</v>
      </c>
      <c r="P34" s="47"/>
      <c r="Q34" s="47"/>
      <c r="R34" s="47">
        <v>0.03</v>
      </c>
      <c r="S34" s="47">
        <v>0.01</v>
      </c>
      <c r="T34" s="47">
        <v>0.02</v>
      </c>
      <c r="U34" s="47">
        <v>0</v>
      </c>
      <c r="V34" s="47">
        <v>7.0000000000000007E-2</v>
      </c>
      <c r="W34" s="47">
        <v>0.1</v>
      </c>
      <c r="X34" s="47">
        <v>0.01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/>
      <c r="AE34" s="47">
        <v>0.04</v>
      </c>
      <c r="AF34" s="47">
        <v>0.05</v>
      </c>
      <c r="AG34" s="47"/>
      <c r="AH34" s="47"/>
      <c r="AI34" s="47">
        <v>0</v>
      </c>
      <c r="AJ34" s="47"/>
      <c r="AK34" s="47"/>
      <c r="AL34" s="47"/>
      <c r="AM34" s="47"/>
      <c r="AN34" s="47"/>
      <c r="AO34" s="47"/>
      <c r="AP34" s="47"/>
      <c r="AQ34" s="47"/>
    </row>
    <row r="35" spans="2:43" x14ac:dyDescent="0.25">
      <c r="B35" s="133"/>
      <c r="C35" s="129"/>
      <c r="D35" s="57" t="s">
        <v>47</v>
      </c>
      <c r="E35" s="45">
        <v>0.33</v>
      </c>
      <c r="F35" s="45">
        <v>0</v>
      </c>
      <c r="G35" s="45">
        <v>0.05</v>
      </c>
      <c r="H35" s="45">
        <v>0.08</v>
      </c>
      <c r="I35" s="45">
        <v>0.13</v>
      </c>
      <c r="J35" s="45">
        <v>0</v>
      </c>
      <c r="K35" s="45">
        <v>0</v>
      </c>
      <c r="L35" s="45">
        <v>0</v>
      </c>
      <c r="M35" s="45">
        <v>0.2</v>
      </c>
      <c r="N35" s="45">
        <v>0.3</v>
      </c>
      <c r="O35" s="45">
        <v>0</v>
      </c>
      <c r="P35" s="45"/>
      <c r="Q35" s="45">
        <f t="shared" ref="Q35:Q42" si="18">SUM(E35:P35)</f>
        <v>1.0900000000000001</v>
      </c>
      <c r="R35" s="45">
        <v>1.02</v>
      </c>
      <c r="S35" s="45">
        <v>1.52</v>
      </c>
      <c r="T35" s="45">
        <v>0.01</v>
      </c>
      <c r="U35" s="45">
        <v>0.06</v>
      </c>
      <c r="V35" s="45">
        <v>0.5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f t="shared" ref="AD35:AD42" si="19">SUM(R35:AC35)</f>
        <v>3.11</v>
      </c>
      <c r="AE35" s="45">
        <v>0.01</v>
      </c>
      <c r="AF35" s="45">
        <v>0.25</v>
      </c>
      <c r="AG35" s="45"/>
      <c r="AH35" s="45"/>
      <c r="AI35" s="45">
        <v>0</v>
      </c>
      <c r="AJ35" s="45"/>
      <c r="AK35" s="45"/>
      <c r="AL35" s="45"/>
      <c r="AM35" s="45"/>
      <c r="AN35" s="45"/>
      <c r="AO35" s="45"/>
      <c r="AP35" s="45"/>
      <c r="AQ35" s="45">
        <f t="shared" ref="AQ35:AQ36" si="20">SUM(AE35:AP35)</f>
        <v>0.26</v>
      </c>
    </row>
    <row r="36" spans="2:43" ht="45" x14ac:dyDescent="0.25">
      <c r="B36" s="133"/>
      <c r="C36" s="129"/>
      <c r="D36" s="57" t="s">
        <v>48</v>
      </c>
      <c r="E36" s="45">
        <v>9.75</v>
      </c>
      <c r="F36" s="45">
        <v>8.44</v>
      </c>
      <c r="G36" s="45">
        <v>8.76</v>
      </c>
      <c r="H36" s="45">
        <v>9.81</v>
      </c>
      <c r="I36" s="45">
        <v>5.9</v>
      </c>
      <c r="J36" s="45">
        <v>0</v>
      </c>
      <c r="K36" s="45">
        <v>0</v>
      </c>
      <c r="L36" s="45">
        <v>0</v>
      </c>
      <c r="M36" s="45">
        <v>11.52</v>
      </c>
      <c r="N36" s="45">
        <v>1.25</v>
      </c>
      <c r="O36" s="45">
        <v>0</v>
      </c>
      <c r="P36" s="45"/>
      <c r="Q36" s="45">
        <f t="shared" si="18"/>
        <v>55.429999999999993</v>
      </c>
      <c r="R36" s="45">
        <v>0.3</v>
      </c>
      <c r="S36" s="45">
        <v>0.12</v>
      </c>
      <c r="T36" s="45">
        <v>0.75</v>
      </c>
      <c r="U36" s="45">
        <v>0</v>
      </c>
      <c r="V36" s="45">
        <v>1.3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f t="shared" si="19"/>
        <v>2.4699999999999998</v>
      </c>
      <c r="AE36" s="45">
        <v>7.9</v>
      </c>
      <c r="AF36" s="45">
        <v>0.56999999999999995</v>
      </c>
      <c r="AG36" s="45"/>
      <c r="AH36" s="45"/>
      <c r="AI36" s="45">
        <v>0.82</v>
      </c>
      <c r="AJ36" s="45"/>
      <c r="AK36" s="45"/>
      <c r="AL36" s="45"/>
      <c r="AM36" s="45"/>
      <c r="AN36" s="45"/>
      <c r="AO36" s="45"/>
      <c r="AP36" s="45"/>
      <c r="AQ36" s="45">
        <f t="shared" si="20"/>
        <v>9.2900000000000009</v>
      </c>
    </row>
    <row r="37" spans="2:43" x14ac:dyDescent="0.25">
      <c r="B37" s="133"/>
      <c r="C37" s="129"/>
      <c r="D37" s="57" t="s">
        <v>49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f>SUM(R37:AC37)</f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/>
      <c r="AK37" s="45"/>
      <c r="AL37" s="45"/>
      <c r="AM37" s="45"/>
      <c r="AN37" s="45"/>
      <c r="AO37" s="45"/>
      <c r="AP37" s="45"/>
      <c r="AQ37" s="45">
        <f>SUM(AE37:AP37)</f>
        <v>0</v>
      </c>
    </row>
    <row r="38" spans="2:43" x14ac:dyDescent="0.25">
      <c r="B38" s="133"/>
      <c r="C38" s="129"/>
      <c r="D38" s="57" t="s">
        <v>50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f>SUM(R38:AC38)</f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/>
      <c r="AK38" s="45"/>
      <c r="AL38" s="45"/>
      <c r="AM38" s="45"/>
      <c r="AN38" s="45"/>
      <c r="AO38" s="45"/>
      <c r="AP38" s="45"/>
      <c r="AQ38" s="45">
        <f>SUM(AE38:AP38)</f>
        <v>0</v>
      </c>
    </row>
    <row r="39" spans="2:43" x14ac:dyDescent="0.25">
      <c r="B39" s="133"/>
      <c r="C39" s="129"/>
      <c r="D39" s="57" t="s">
        <v>51</v>
      </c>
      <c r="E39" s="45">
        <v>0.01</v>
      </c>
      <c r="F39" s="45">
        <v>0</v>
      </c>
      <c r="G39" s="45">
        <v>0.02</v>
      </c>
      <c r="H39" s="45">
        <v>0</v>
      </c>
      <c r="I39" s="45">
        <v>0.01</v>
      </c>
      <c r="J39" s="45">
        <v>0</v>
      </c>
      <c r="K39" s="45">
        <v>0</v>
      </c>
      <c r="L39" s="45">
        <v>0</v>
      </c>
      <c r="M39" s="45">
        <v>0.31</v>
      </c>
      <c r="N39" s="45">
        <v>0</v>
      </c>
      <c r="O39" s="45">
        <v>0</v>
      </c>
      <c r="P39" s="45">
        <v>0</v>
      </c>
      <c r="Q39" s="45">
        <f t="shared" si="18"/>
        <v>0.35</v>
      </c>
      <c r="R39" s="45">
        <v>0.1</v>
      </c>
      <c r="S39" s="45">
        <v>0</v>
      </c>
      <c r="T39" s="45">
        <v>0.01</v>
      </c>
      <c r="U39" s="45">
        <v>0</v>
      </c>
      <c r="V39" s="45">
        <v>0.22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f t="shared" si="19"/>
        <v>0.33</v>
      </c>
      <c r="AE39" s="45">
        <v>0.2</v>
      </c>
      <c r="AF39" s="45">
        <v>0.13</v>
      </c>
      <c r="AG39" s="45"/>
      <c r="AH39" s="45"/>
      <c r="AI39" s="45">
        <v>0.1</v>
      </c>
      <c r="AJ39" s="45"/>
      <c r="AK39" s="45"/>
      <c r="AL39" s="45"/>
      <c r="AM39" s="45"/>
      <c r="AN39" s="45"/>
      <c r="AO39" s="45"/>
      <c r="AP39" s="45"/>
      <c r="AQ39" s="45">
        <f t="shared" ref="AQ39:AQ42" si="21">SUM(AE39:AP39)</f>
        <v>0.43000000000000005</v>
      </c>
    </row>
    <row r="40" spans="2:43" ht="15.75" customHeight="1" x14ac:dyDescent="0.25">
      <c r="B40" s="133"/>
      <c r="C40" s="129"/>
      <c r="D40" s="57" t="s">
        <v>52</v>
      </c>
      <c r="E40" s="45">
        <v>16.100000000000001</v>
      </c>
      <c r="F40" s="45">
        <v>2</v>
      </c>
      <c r="G40" s="45">
        <v>0.02</v>
      </c>
      <c r="H40" s="45">
        <v>1</v>
      </c>
      <c r="I40" s="45">
        <v>0</v>
      </c>
      <c r="J40" s="45">
        <v>0</v>
      </c>
      <c r="K40" s="45">
        <v>0</v>
      </c>
      <c r="L40" s="45">
        <v>0</v>
      </c>
      <c r="M40" s="45">
        <v>10</v>
      </c>
      <c r="N40" s="45">
        <v>0</v>
      </c>
      <c r="O40" s="45">
        <v>0</v>
      </c>
      <c r="P40" s="45">
        <v>0</v>
      </c>
      <c r="Q40" s="45">
        <f t="shared" si="18"/>
        <v>29.12</v>
      </c>
      <c r="R40" s="45">
        <v>14</v>
      </c>
      <c r="S40" s="45">
        <v>3</v>
      </c>
      <c r="T40" s="45">
        <v>5.01</v>
      </c>
      <c r="U40" s="45">
        <v>16</v>
      </c>
      <c r="V40" s="45">
        <v>12.2</v>
      </c>
      <c r="W40" s="45">
        <v>11</v>
      </c>
      <c r="X40" s="45">
        <v>2</v>
      </c>
      <c r="Y40" s="45">
        <v>1</v>
      </c>
      <c r="Z40" s="45">
        <v>0</v>
      </c>
      <c r="AA40" s="45">
        <v>0</v>
      </c>
      <c r="AB40" s="45">
        <v>0</v>
      </c>
      <c r="AC40" s="45">
        <v>0</v>
      </c>
      <c r="AD40" s="45">
        <f t="shared" si="19"/>
        <v>64.209999999999994</v>
      </c>
      <c r="AE40" s="45">
        <v>12.6</v>
      </c>
      <c r="AF40" s="45">
        <v>6</v>
      </c>
      <c r="AG40" s="45"/>
      <c r="AH40" s="45"/>
      <c r="AI40" s="45">
        <v>0</v>
      </c>
      <c r="AJ40" s="45"/>
      <c r="AK40" s="45"/>
      <c r="AL40" s="45"/>
      <c r="AM40" s="45"/>
      <c r="AN40" s="45"/>
      <c r="AO40" s="45"/>
      <c r="AP40" s="45"/>
      <c r="AQ40" s="45">
        <f t="shared" si="21"/>
        <v>18.600000000000001</v>
      </c>
    </row>
    <row r="41" spans="2:43" x14ac:dyDescent="0.25">
      <c r="B41" s="133"/>
      <c r="C41" s="129"/>
      <c r="D41" s="57" t="s">
        <v>53</v>
      </c>
      <c r="E41" s="45">
        <v>0.4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f t="shared" si="18"/>
        <v>0.4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f t="shared" si="19"/>
        <v>0</v>
      </c>
      <c r="AE41" s="45">
        <v>0</v>
      </c>
      <c r="AF41" s="45">
        <v>0</v>
      </c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>
        <f t="shared" si="21"/>
        <v>0</v>
      </c>
    </row>
    <row r="42" spans="2:43" x14ac:dyDescent="0.25">
      <c r="B42" s="133"/>
      <c r="C42" s="129"/>
      <c r="D42" s="58" t="s">
        <v>54</v>
      </c>
      <c r="E42" s="46">
        <f t="shared" ref="E42:P42" si="22">+SUM(E31:E41)</f>
        <v>118.02000000000001</v>
      </c>
      <c r="F42" s="46">
        <f t="shared" si="22"/>
        <v>82.89</v>
      </c>
      <c r="G42" s="46">
        <f t="shared" si="22"/>
        <v>80.22999999999999</v>
      </c>
      <c r="H42" s="46">
        <f t="shared" si="22"/>
        <v>62.129999999999995</v>
      </c>
      <c r="I42" s="46">
        <f t="shared" si="22"/>
        <v>51.98</v>
      </c>
      <c r="J42" s="46">
        <f t="shared" si="22"/>
        <v>0</v>
      </c>
      <c r="K42" s="46">
        <f t="shared" si="22"/>
        <v>0</v>
      </c>
      <c r="L42" s="46">
        <f t="shared" si="22"/>
        <v>0</v>
      </c>
      <c r="M42" s="46">
        <f t="shared" si="22"/>
        <v>72.36</v>
      </c>
      <c r="N42" s="46">
        <f t="shared" si="22"/>
        <v>32.290000000000006</v>
      </c>
      <c r="O42" s="46">
        <f t="shared" si="22"/>
        <v>0</v>
      </c>
      <c r="P42" s="46">
        <f t="shared" si="22"/>
        <v>0</v>
      </c>
      <c r="Q42" s="46">
        <f t="shared" si="18"/>
        <v>499.90000000000003</v>
      </c>
      <c r="R42" s="46">
        <f t="shared" ref="R42:AC42" si="23">+SUM(R31:R41)</f>
        <v>45.22</v>
      </c>
      <c r="S42" s="46">
        <f t="shared" si="23"/>
        <v>30.52</v>
      </c>
      <c r="T42" s="46">
        <f t="shared" si="23"/>
        <v>58.269999999999996</v>
      </c>
      <c r="U42" s="46">
        <f t="shared" si="23"/>
        <v>35.28</v>
      </c>
      <c r="V42" s="46">
        <f t="shared" si="23"/>
        <v>56.97</v>
      </c>
      <c r="W42" s="46">
        <f t="shared" si="23"/>
        <v>29.21</v>
      </c>
      <c r="X42" s="46">
        <f t="shared" si="23"/>
        <v>6.21</v>
      </c>
      <c r="Y42" s="46">
        <f t="shared" si="23"/>
        <v>8.51</v>
      </c>
      <c r="Z42" s="46">
        <f t="shared" si="23"/>
        <v>0</v>
      </c>
      <c r="AA42" s="46">
        <f t="shared" si="23"/>
        <v>0</v>
      </c>
      <c r="AB42" s="46">
        <f t="shared" si="23"/>
        <v>0</v>
      </c>
      <c r="AC42" s="46">
        <f t="shared" si="23"/>
        <v>0</v>
      </c>
      <c r="AD42" s="46">
        <f t="shared" si="19"/>
        <v>270.19</v>
      </c>
      <c r="AE42" s="46">
        <f t="shared" ref="AE42" si="24">+SUM(AE31:AE41)</f>
        <v>80.12</v>
      </c>
      <c r="AF42" s="46">
        <f t="shared" ref="AF42:AP42" si="25">+SUM(AF31:AF41)</f>
        <v>52.11</v>
      </c>
      <c r="AG42" s="46">
        <f t="shared" si="25"/>
        <v>0</v>
      </c>
      <c r="AH42" s="46">
        <f t="shared" si="25"/>
        <v>0</v>
      </c>
      <c r="AI42" s="46">
        <f t="shared" si="25"/>
        <v>20.160000000000004</v>
      </c>
      <c r="AJ42" s="46">
        <f t="shared" si="25"/>
        <v>0</v>
      </c>
      <c r="AK42" s="46">
        <f t="shared" si="25"/>
        <v>0</v>
      </c>
      <c r="AL42" s="46">
        <f t="shared" si="25"/>
        <v>0</v>
      </c>
      <c r="AM42" s="46">
        <f t="shared" si="25"/>
        <v>0</v>
      </c>
      <c r="AN42" s="46">
        <f t="shared" si="25"/>
        <v>0</v>
      </c>
      <c r="AO42" s="46">
        <f t="shared" si="25"/>
        <v>0</v>
      </c>
      <c r="AP42" s="46">
        <f t="shared" si="25"/>
        <v>0</v>
      </c>
      <c r="AQ42" s="46">
        <f t="shared" si="21"/>
        <v>152.39000000000001</v>
      </c>
    </row>
    <row r="43" spans="2:43" x14ac:dyDescent="0.25">
      <c r="B43" s="133"/>
      <c r="C43" s="129"/>
      <c r="D43" s="20" t="s">
        <v>55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42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42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42"/>
    </row>
    <row r="44" spans="2:43" x14ac:dyDescent="0.25">
      <c r="B44" s="133"/>
      <c r="C44" s="129"/>
      <c r="D44" s="57" t="s">
        <v>56</v>
      </c>
      <c r="E44" s="45">
        <v>0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>
        <f>SUM(E44:P44)</f>
        <v>0</v>
      </c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>
        <f>SUM(R44:AC44)</f>
        <v>0</v>
      </c>
      <c r="AE44" s="45">
        <v>11</v>
      </c>
      <c r="AF44" s="45">
        <v>6.03</v>
      </c>
      <c r="AG44" s="45"/>
      <c r="AH44" s="45"/>
      <c r="AI44" s="45">
        <v>4</v>
      </c>
      <c r="AJ44" s="45"/>
      <c r="AK44" s="45"/>
      <c r="AL44" s="45"/>
      <c r="AM44" s="45"/>
      <c r="AN44" s="45"/>
      <c r="AO44" s="45"/>
      <c r="AP44" s="45"/>
      <c r="AQ44" s="45">
        <f>SUM(AE44:AP44)</f>
        <v>21.03</v>
      </c>
    </row>
    <row r="45" spans="2:43" x14ac:dyDescent="0.25">
      <c r="B45" s="133"/>
      <c r="C45" s="129"/>
      <c r="D45" s="58" t="s">
        <v>57</v>
      </c>
      <c r="E45" s="46">
        <f t="shared" ref="E45:AI45" si="26">+E44</f>
        <v>0</v>
      </c>
      <c r="F45" s="46">
        <f t="shared" si="26"/>
        <v>0</v>
      </c>
      <c r="G45" s="46">
        <f t="shared" si="26"/>
        <v>0</v>
      </c>
      <c r="H45" s="46">
        <f t="shared" si="26"/>
        <v>0</v>
      </c>
      <c r="I45" s="46">
        <f t="shared" si="26"/>
        <v>0</v>
      </c>
      <c r="J45" s="46">
        <f t="shared" si="26"/>
        <v>0</v>
      </c>
      <c r="K45" s="46">
        <f t="shared" si="26"/>
        <v>0</v>
      </c>
      <c r="L45" s="46">
        <f t="shared" si="26"/>
        <v>0</v>
      </c>
      <c r="M45" s="46">
        <f t="shared" si="26"/>
        <v>0</v>
      </c>
      <c r="N45" s="46">
        <f t="shared" si="26"/>
        <v>0</v>
      </c>
      <c r="O45" s="46">
        <f t="shared" si="26"/>
        <v>0</v>
      </c>
      <c r="P45" s="46">
        <f t="shared" si="26"/>
        <v>0</v>
      </c>
      <c r="Q45" s="46">
        <f>SUM(E45:P45)</f>
        <v>0</v>
      </c>
      <c r="R45" s="46">
        <f t="shared" ref="R45:AC45" si="27">+R44</f>
        <v>0</v>
      </c>
      <c r="S45" s="46">
        <f t="shared" si="27"/>
        <v>0</v>
      </c>
      <c r="T45" s="46">
        <f t="shared" si="27"/>
        <v>0</v>
      </c>
      <c r="U45" s="46">
        <f t="shared" si="27"/>
        <v>0</v>
      </c>
      <c r="V45" s="46">
        <f t="shared" si="27"/>
        <v>0</v>
      </c>
      <c r="W45" s="46">
        <f t="shared" si="27"/>
        <v>0</v>
      </c>
      <c r="X45" s="46">
        <f t="shared" si="27"/>
        <v>0</v>
      </c>
      <c r="Y45" s="46">
        <f t="shared" si="27"/>
        <v>0</v>
      </c>
      <c r="Z45" s="46">
        <f t="shared" si="27"/>
        <v>0</v>
      </c>
      <c r="AA45" s="46">
        <f t="shared" si="27"/>
        <v>0</v>
      </c>
      <c r="AB45" s="46">
        <f t="shared" si="27"/>
        <v>0</v>
      </c>
      <c r="AC45" s="46">
        <f t="shared" si="27"/>
        <v>0</v>
      </c>
      <c r="AD45" s="46">
        <f>SUM(R45:AC45)</f>
        <v>0</v>
      </c>
      <c r="AE45" s="46">
        <f t="shared" ref="AE45" si="28">+AE44</f>
        <v>11</v>
      </c>
      <c r="AF45" s="46">
        <f t="shared" si="26"/>
        <v>6.03</v>
      </c>
      <c r="AG45" s="46">
        <f t="shared" si="26"/>
        <v>0</v>
      </c>
      <c r="AH45" s="46">
        <f t="shared" si="26"/>
        <v>0</v>
      </c>
      <c r="AI45" s="46">
        <f t="shared" si="26"/>
        <v>4</v>
      </c>
      <c r="AJ45" s="46">
        <f t="shared" ref="AJ45:AP45" si="29">+AJ44</f>
        <v>0</v>
      </c>
      <c r="AK45" s="46">
        <f t="shared" si="29"/>
        <v>0</v>
      </c>
      <c r="AL45" s="46">
        <f t="shared" si="29"/>
        <v>0</v>
      </c>
      <c r="AM45" s="46">
        <f t="shared" si="29"/>
        <v>0</v>
      </c>
      <c r="AN45" s="46">
        <f t="shared" si="29"/>
        <v>0</v>
      </c>
      <c r="AO45" s="46">
        <f t="shared" si="29"/>
        <v>0</v>
      </c>
      <c r="AP45" s="46">
        <f t="shared" si="29"/>
        <v>0</v>
      </c>
      <c r="AQ45" s="46">
        <f>SUM(AE45:AP45)</f>
        <v>21.03</v>
      </c>
    </row>
    <row r="46" spans="2:43" s="13" customFormat="1" ht="15.75" thickBot="1" x14ac:dyDescent="0.3">
      <c r="B46" s="133"/>
      <c r="C46" s="130"/>
      <c r="D46" s="60" t="s">
        <v>58</v>
      </c>
      <c r="E46" s="48">
        <f t="shared" ref="E46:P46" si="30">SUM(E19,E26,E29,E42,E45)</f>
        <v>353.14</v>
      </c>
      <c r="F46" s="48">
        <f t="shared" si="30"/>
        <v>112.87</v>
      </c>
      <c r="G46" s="48">
        <f t="shared" si="30"/>
        <v>176.35999999999999</v>
      </c>
      <c r="H46" s="48">
        <f t="shared" si="30"/>
        <v>163.10999999999999</v>
      </c>
      <c r="I46" s="48">
        <f t="shared" si="30"/>
        <v>117.54999999999998</v>
      </c>
      <c r="J46" s="48">
        <f t="shared" si="30"/>
        <v>0</v>
      </c>
      <c r="K46" s="48">
        <f t="shared" si="30"/>
        <v>0</v>
      </c>
      <c r="L46" s="48">
        <f t="shared" si="30"/>
        <v>0</v>
      </c>
      <c r="M46" s="48">
        <f t="shared" si="30"/>
        <v>184.56</v>
      </c>
      <c r="N46" s="48">
        <f t="shared" si="30"/>
        <v>73.12</v>
      </c>
      <c r="O46" s="48">
        <f t="shared" si="30"/>
        <v>0</v>
      </c>
      <c r="P46" s="48">
        <f t="shared" si="30"/>
        <v>0</v>
      </c>
      <c r="Q46" s="48">
        <f>SUM(E46:P46)</f>
        <v>1180.71</v>
      </c>
      <c r="R46" s="48">
        <f t="shared" ref="R46:AC46" si="31">SUM(R19,R26,R29,R42,R45)</f>
        <v>151.69999999999999</v>
      </c>
      <c r="S46" s="48">
        <f t="shared" si="31"/>
        <v>100.23</v>
      </c>
      <c r="T46" s="48">
        <f t="shared" si="31"/>
        <v>144.32</v>
      </c>
      <c r="U46" s="48">
        <f t="shared" si="31"/>
        <v>121.88</v>
      </c>
      <c r="V46" s="48">
        <f t="shared" si="31"/>
        <v>177.94</v>
      </c>
      <c r="W46" s="48">
        <f t="shared" si="31"/>
        <v>43.02</v>
      </c>
      <c r="X46" s="48">
        <f t="shared" si="31"/>
        <v>36.03</v>
      </c>
      <c r="Y46" s="48">
        <f t="shared" si="31"/>
        <v>18.670000000000002</v>
      </c>
      <c r="Z46" s="48">
        <f t="shared" si="31"/>
        <v>0</v>
      </c>
      <c r="AA46" s="48">
        <f t="shared" si="31"/>
        <v>0</v>
      </c>
      <c r="AB46" s="48">
        <f t="shared" si="31"/>
        <v>0</v>
      </c>
      <c r="AC46" s="48">
        <f t="shared" si="31"/>
        <v>0</v>
      </c>
      <c r="AD46" s="48">
        <f>SUM(R46:AC46)</f>
        <v>793.78999999999985</v>
      </c>
      <c r="AE46" s="48">
        <f t="shared" ref="AE46" ca="1" si="32">SUM(AE19,AE26,AE29,AE42,AE45)</f>
        <v>450.5</v>
      </c>
      <c r="AF46" s="48">
        <f t="shared" ref="AF46:AI46" si="33">SUM(AF19,AF26,AF29,AF42,AF45)</f>
        <v>3899.9500000000003</v>
      </c>
      <c r="AG46" s="48">
        <f t="shared" si="33"/>
        <v>0</v>
      </c>
      <c r="AH46" s="48">
        <f t="shared" si="33"/>
        <v>0</v>
      </c>
      <c r="AI46" s="48">
        <f t="shared" si="33"/>
        <v>35071.230000000003</v>
      </c>
      <c r="AJ46" s="48">
        <f t="shared" ref="AJ46:AP46" si="34">SUM(AJ19,AJ26,AJ29,AJ42,AJ45)</f>
        <v>0</v>
      </c>
      <c r="AK46" s="48">
        <f t="shared" si="34"/>
        <v>0</v>
      </c>
      <c r="AL46" s="48">
        <f t="shared" si="34"/>
        <v>0</v>
      </c>
      <c r="AM46" s="48">
        <f t="shared" si="34"/>
        <v>0</v>
      </c>
      <c r="AN46" s="48">
        <f t="shared" si="34"/>
        <v>0</v>
      </c>
      <c r="AO46" s="48">
        <f t="shared" si="34"/>
        <v>0</v>
      </c>
      <c r="AP46" s="48">
        <f t="shared" si="34"/>
        <v>0</v>
      </c>
      <c r="AQ46" s="48">
        <f ca="1">SUM(AE46:AP46)</f>
        <v>793.78999999999985</v>
      </c>
    </row>
    <row r="47" spans="2:43" x14ac:dyDescent="0.25">
      <c r="B47" s="134"/>
      <c r="C47" s="126" t="s">
        <v>7</v>
      </c>
      <c r="D47" s="24" t="s">
        <v>25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3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3"/>
    </row>
    <row r="48" spans="2:43" x14ac:dyDescent="0.25">
      <c r="B48" s="134"/>
      <c r="C48" s="126" t="s">
        <v>7</v>
      </c>
      <c r="D48" s="57" t="s">
        <v>26</v>
      </c>
      <c r="E48" s="45">
        <v>158.63999999999999</v>
      </c>
      <c r="F48" s="45">
        <v>50.76</v>
      </c>
      <c r="G48" s="45">
        <v>158.18</v>
      </c>
      <c r="H48" s="45">
        <v>104.11</v>
      </c>
      <c r="I48" s="45">
        <v>23</v>
      </c>
      <c r="J48" s="45">
        <v>0</v>
      </c>
      <c r="K48" s="45">
        <v>0</v>
      </c>
      <c r="L48" s="45">
        <v>0</v>
      </c>
      <c r="M48" s="45">
        <v>59.81</v>
      </c>
      <c r="N48" s="45">
        <v>27.81</v>
      </c>
      <c r="O48" s="45">
        <v>0</v>
      </c>
      <c r="P48" s="45"/>
      <c r="Q48" s="45">
        <f t="shared" ref="Q48:Q54" si="35">SUM(E48:P48)</f>
        <v>582.30999999999995</v>
      </c>
      <c r="R48" s="45">
        <v>88.92</v>
      </c>
      <c r="S48" s="45">
        <v>151.72999999999999</v>
      </c>
      <c r="T48" s="45">
        <v>10.25</v>
      </c>
      <c r="U48" s="45">
        <v>8.9</v>
      </c>
      <c r="V48" s="45">
        <v>140.61000000000001</v>
      </c>
      <c r="W48" s="45">
        <v>198.81</v>
      </c>
      <c r="X48" s="45">
        <v>69.3</v>
      </c>
      <c r="Y48" s="45">
        <v>35</v>
      </c>
      <c r="Z48" s="45"/>
      <c r="AA48" s="45"/>
      <c r="AB48" s="45"/>
      <c r="AC48" s="45"/>
      <c r="AD48" s="45">
        <f t="shared" ref="AD48:AD54" si="36">SUM(R48:AC48)</f>
        <v>703.52</v>
      </c>
      <c r="AE48" s="45">
        <v>17.510000000000002</v>
      </c>
      <c r="AF48" s="45">
        <v>13</v>
      </c>
      <c r="AG48" s="45"/>
      <c r="AH48" s="45"/>
      <c r="AI48" s="45">
        <v>10</v>
      </c>
      <c r="AJ48" s="45"/>
      <c r="AK48" s="45"/>
      <c r="AL48" s="45"/>
      <c r="AM48" s="45"/>
      <c r="AN48" s="45"/>
      <c r="AO48" s="45"/>
      <c r="AP48" s="45"/>
      <c r="AQ48" s="45">
        <f t="shared" ref="AQ48:AQ54" si="37">SUM(AE48:AP48)</f>
        <v>40.510000000000005</v>
      </c>
    </row>
    <row r="49" spans="2:43" x14ac:dyDescent="0.25">
      <c r="B49" s="134"/>
      <c r="C49" s="126" t="s">
        <v>7</v>
      </c>
      <c r="D49" s="57" t="s">
        <v>27</v>
      </c>
      <c r="E49" s="45">
        <v>440.62</v>
      </c>
      <c r="F49" s="45">
        <v>107.4</v>
      </c>
      <c r="G49" s="45">
        <v>114.8</v>
      </c>
      <c r="H49" s="45">
        <v>89.92</v>
      </c>
      <c r="I49" s="45">
        <v>14</v>
      </c>
      <c r="J49" s="45">
        <v>0</v>
      </c>
      <c r="K49" s="45">
        <v>0</v>
      </c>
      <c r="L49" s="45">
        <v>0</v>
      </c>
      <c r="M49" s="45">
        <v>109.5</v>
      </c>
      <c r="N49" s="45">
        <v>26.4</v>
      </c>
      <c r="O49" s="45">
        <v>0</v>
      </c>
      <c r="P49" s="45"/>
      <c r="Q49" s="45">
        <f t="shared" si="35"/>
        <v>902.63999999999987</v>
      </c>
      <c r="R49" s="45">
        <v>89</v>
      </c>
      <c r="S49" s="45">
        <v>163.80000000000001</v>
      </c>
      <c r="T49" s="45">
        <v>72</v>
      </c>
      <c r="U49" s="45">
        <v>47</v>
      </c>
      <c r="V49" s="45">
        <v>91.59</v>
      </c>
      <c r="W49" s="45">
        <v>137.19999999999999</v>
      </c>
      <c r="X49" s="45">
        <v>131</v>
      </c>
      <c r="Y49" s="45">
        <v>0</v>
      </c>
      <c r="Z49" s="45"/>
      <c r="AA49" s="45"/>
      <c r="AB49" s="45"/>
      <c r="AC49" s="45"/>
      <c r="AD49" s="45">
        <f t="shared" si="36"/>
        <v>731.58999999999992</v>
      </c>
      <c r="AE49" s="45">
        <v>49.61</v>
      </c>
      <c r="AF49" s="45">
        <v>85.86</v>
      </c>
      <c r="AG49" s="45"/>
      <c r="AH49" s="45"/>
      <c r="AI49" s="45">
        <v>51</v>
      </c>
      <c r="AJ49" s="45"/>
      <c r="AK49" s="45"/>
      <c r="AL49" s="45"/>
      <c r="AM49" s="45"/>
      <c r="AN49" s="45"/>
      <c r="AO49" s="45"/>
      <c r="AP49" s="45"/>
      <c r="AQ49" s="45">
        <f t="shared" si="37"/>
        <v>186.47</v>
      </c>
    </row>
    <row r="50" spans="2:43" x14ac:dyDescent="0.25">
      <c r="B50" s="134"/>
      <c r="C50" s="126" t="s">
        <v>7</v>
      </c>
      <c r="D50" s="57" t="s">
        <v>28</v>
      </c>
      <c r="E50" s="45">
        <v>97.64</v>
      </c>
      <c r="F50" s="45">
        <v>39.299999999999997</v>
      </c>
      <c r="G50" s="45">
        <v>0</v>
      </c>
      <c r="H50" s="45">
        <v>52.48</v>
      </c>
      <c r="I50" s="45">
        <v>0</v>
      </c>
      <c r="J50" s="45">
        <v>0</v>
      </c>
      <c r="K50" s="45">
        <v>0</v>
      </c>
      <c r="L50" s="45">
        <v>0</v>
      </c>
      <c r="M50" s="45">
        <v>8.5</v>
      </c>
      <c r="N50" s="45">
        <v>0</v>
      </c>
      <c r="O50" s="45">
        <v>0</v>
      </c>
      <c r="P50" s="45"/>
      <c r="Q50" s="45">
        <f t="shared" si="35"/>
        <v>197.92</v>
      </c>
      <c r="R50" s="45">
        <v>43.3</v>
      </c>
      <c r="S50" s="45">
        <v>57.41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/>
      <c r="AA50" s="45"/>
      <c r="AB50" s="45"/>
      <c r="AC50" s="45"/>
      <c r="AD50" s="45">
        <f t="shared" si="36"/>
        <v>100.71</v>
      </c>
      <c r="AE50" s="45">
        <v>0</v>
      </c>
      <c r="AF50" s="45">
        <v>20</v>
      </c>
      <c r="AG50" s="45"/>
      <c r="AH50" s="45"/>
      <c r="AI50" s="45">
        <v>0</v>
      </c>
      <c r="AJ50" s="45"/>
      <c r="AK50" s="45"/>
      <c r="AL50" s="45"/>
      <c r="AM50" s="45"/>
      <c r="AN50" s="45"/>
      <c r="AO50" s="45"/>
      <c r="AP50" s="45"/>
      <c r="AQ50" s="45">
        <f t="shared" si="37"/>
        <v>20</v>
      </c>
    </row>
    <row r="51" spans="2:43" x14ac:dyDescent="0.25">
      <c r="B51" s="134"/>
      <c r="C51" s="126" t="s">
        <v>7</v>
      </c>
      <c r="D51" s="57" t="s">
        <v>29</v>
      </c>
      <c r="E51" s="45">
        <v>0</v>
      </c>
      <c r="F51" s="45">
        <v>0</v>
      </c>
      <c r="G51" s="45">
        <v>0.1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/>
      <c r="Q51" s="45">
        <f t="shared" si="35"/>
        <v>0.1</v>
      </c>
      <c r="R51" s="45">
        <v>0</v>
      </c>
      <c r="S51" s="45">
        <v>8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/>
      <c r="AA51" s="45"/>
      <c r="AB51" s="45"/>
      <c r="AC51" s="45"/>
      <c r="AD51" s="45">
        <f t="shared" si="36"/>
        <v>8</v>
      </c>
      <c r="AE51" s="45">
        <v>0</v>
      </c>
      <c r="AF51" s="45">
        <v>0</v>
      </c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>
        <f t="shared" si="37"/>
        <v>0</v>
      </c>
    </row>
    <row r="52" spans="2:43" x14ac:dyDescent="0.25">
      <c r="B52" s="134"/>
      <c r="C52" s="126" t="s">
        <v>7</v>
      </c>
      <c r="D52" s="57" t="s">
        <v>30</v>
      </c>
      <c r="E52" s="45">
        <v>0</v>
      </c>
      <c r="F52" s="45">
        <v>4.29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/>
      <c r="Q52" s="45">
        <f t="shared" si="35"/>
        <v>4.29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0.1</v>
      </c>
      <c r="X52" s="45">
        <v>0</v>
      </c>
      <c r="Y52" s="45">
        <v>0</v>
      </c>
      <c r="Z52" s="45"/>
      <c r="AA52" s="45"/>
      <c r="AB52" s="45"/>
      <c r="AC52" s="45"/>
      <c r="AD52" s="45">
        <f t="shared" si="36"/>
        <v>0.1</v>
      </c>
      <c r="AE52" s="45">
        <v>11.75</v>
      </c>
      <c r="AF52" s="45">
        <v>7.85</v>
      </c>
      <c r="AG52" s="45"/>
      <c r="AH52" s="45"/>
      <c r="AI52" s="45">
        <v>0</v>
      </c>
      <c r="AJ52" s="45"/>
      <c r="AK52" s="45"/>
      <c r="AL52" s="45"/>
      <c r="AM52" s="45"/>
      <c r="AN52" s="45"/>
      <c r="AO52" s="45"/>
      <c r="AP52" s="45"/>
      <c r="AQ52" s="45">
        <f t="shared" si="37"/>
        <v>19.600000000000001</v>
      </c>
    </row>
    <row r="53" spans="2:43" x14ac:dyDescent="0.25">
      <c r="B53" s="134"/>
      <c r="C53" s="126"/>
      <c r="D53" s="57" t="s">
        <v>31</v>
      </c>
      <c r="E53" s="45">
        <v>0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>
        <f t="shared" si="35"/>
        <v>0</v>
      </c>
      <c r="R53" s="45">
        <v>0</v>
      </c>
      <c r="S53" s="45">
        <v>3.8</v>
      </c>
      <c r="T53" s="45">
        <v>0</v>
      </c>
      <c r="U53" s="45">
        <v>0</v>
      </c>
      <c r="V53" s="45">
        <v>8.9</v>
      </c>
      <c r="W53" s="45">
        <v>0</v>
      </c>
      <c r="X53" s="45">
        <v>0</v>
      </c>
      <c r="Y53" s="45">
        <v>0</v>
      </c>
      <c r="Z53" s="45"/>
      <c r="AA53" s="45"/>
      <c r="AB53" s="45"/>
      <c r="AC53" s="45"/>
      <c r="AD53" s="45">
        <f t="shared" si="36"/>
        <v>12.7</v>
      </c>
      <c r="AE53" s="45">
        <v>8.4</v>
      </c>
      <c r="AF53" s="45">
        <v>0</v>
      </c>
      <c r="AG53" s="45"/>
      <c r="AH53" s="45"/>
      <c r="AI53" s="45">
        <v>0</v>
      </c>
      <c r="AJ53" s="45"/>
      <c r="AK53" s="45"/>
      <c r="AL53" s="45"/>
      <c r="AM53" s="45"/>
      <c r="AN53" s="45"/>
      <c r="AO53" s="45"/>
      <c r="AP53" s="45"/>
      <c r="AQ53" s="45">
        <f t="shared" si="37"/>
        <v>8.4</v>
      </c>
    </row>
    <row r="54" spans="2:43" x14ac:dyDescent="0.25">
      <c r="B54" s="134"/>
      <c r="C54" s="126" t="s">
        <v>7</v>
      </c>
      <c r="D54" s="58" t="s">
        <v>32</v>
      </c>
      <c r="E54" s="46">
        <f t="shared" ref="E54" si="38">+SUM(E48:E53)</f>
        <v>696.9</v>
      </c>
      <c r="F54" s="46">
        <f t="shared" ref="F54:P54" si="39">+SUM(F48:F53)</f>
        <v>201.74999999999997</v>
      </c>
      <c r="G54" s="46">
        <f t="shared" si="39"/>
        <v>273.08000000000004</v>
      </c>
      <c r="H54" s="46">
        <f t="shared" si="39"/>
        <v>246.51</v>
      </c>
      <c r="I54" s="46">
        <f t="shared" si="39"/>
        <v>37</v>
      </c>
      <c r="J54" s="46">
        <f t="shared" si="39"/>
        <v>0</v>
      </c>
      <c r="K54" s="46">
        <f t="shared" si="39"/>
        <v>0</v>
      </c>
      <c r="L54" s="46">
        <f t="shared" si="39"/>
        <v>0</v>
      </c>
      <c r="M54" s="46">
        <f t="shared" si="39"/>
        <v>177.81</v>
      </c>
      <c r="N54" s="46">
        <f t="shared" si="39"/>
        <v>54.209999999999994</v>
      </c>
      <c r="O54" s="46">
        <f t="shared" si="39"/>
        <v>0</v>
      </c>
      <c r="P54" s="46">
        <f t="shared" si="39"/>
        <v>0</v>
      </c>
      <c r="Q54" s="46">
        <f t="shared" si="35"/>
        <v>1687.26</v>
      </c>
      <c r="R54" s="46">
        <f t="shared" ref="R54:AC54" si="40">+SUM(R48:R53)</f>
        <v>221.22000000000003</v>
      </c>
      <c r="S54" s="46">
        <f t="shared" si="40"/>
        <v>384.73999999999995</v>
      </c>
      <c r="T54" s="46">
        <f t="shared" si="40"/>
        <v>82.25</v>
      </c>
      <c r="U54" s="46">
        <f t="shared" si="40"/>
        <v>55.9</v>
      </c>
      <c r="V54" s="46">
        <f t="shared" si="40"/>
        <v>241.10000000000002</v>
      </c>
      <c r="W54" s="46">
        <f t="shared" si="40"/>
        <v>336.11</v>
      </c>
      <c r="X54" s="46">
        <f t="shared" si="40"/>
        <v>200.3</v>
      </c>
      <c r="Y54" s="46">
        <f t="shared" si="40"/>
        <v>35</v>
      </c>
      <c r="Z54" s="46">
        <f t="shared" si="40"/>
        <v>0</v>
      </c>
      <c r="AA54" s="46">
        <f t="shared" si="40"/>
        <v>0</v>
      </c>
      <c r="AB54" s="46">
        <f t="shared" si="40"/>
        <v>0</v>
      </c>
      <c r="AC54" s="46">
        <f t="shared" si="40"/>
        <v>0</v>
      </c>
      <c r="AD54" s="46">
        <f t="shared" si="36"/>
        <v>1556.6200000000001</v>
      </c>
      <c r="AE54" s="46">
        <f t="shared" ref="AE54" si="41">+SUM(AE48:AE53)</f>
        <v>87.27000000000001</v>
      </c>
      <c r="AF54" s="46">
        <f t="shared" ref="AF54:AP54" si="42">+SUM(AF48:AF53)</f>
        <v>126.71</v>
      </c>
      <c r="AG54" s="46">
        <f t="shared" si="42"/>
        <v>0</v>
      </c>
      <c r="AH54" s="46">
        <f t="shared" si="42"/>
        <v>0</v>
      </c>
      <c r="AI54" s="46">
        <f t="shared" si="42"/>
        <v>61</v>
      </c>
      <c r="AJ54" s="46">
        <f t="shared" si="42"/>
        <v>0</v>
      </c>
      <c r="AK54" s="46">
        <f t="shared" si="42"/>
        <v>0</v>
      </c>
      <c r="AL54" s="46">
        <f t="shared" si="42"/>
        <v>0</v>
      </c>
      <c r="AM54" s="46">
        <f t="shared" si="42"/>
        <v>0</v>
      </c>
      <c r="AN54" s="46">
        <f t="shared" si="42"/>
        <v>0</v>
      </c>
      <c r="AO54" s="46">
        <f t="shared" si="42"/>
        <v>0</v>
      </c>
      <c r="AP54" s="46">
        <f t="shared" si="42"/>
        <v>0</v>
      </c>
      <c r="AQ54" s="46">
        <f t="shared" si="37"/>
        <v>274.98</v>
      </c>
    </row>
    <row r="55" spans="2:43" x14ac:dyDescent="0.25">
      <c r="B55" s="134"/>
      <c r="C55" s="126" t="s">
        <v>7</v>
      </c>
      <c r="D55" s="20" t="s">
        <v>33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2:43" x14ac:dyDescent="0.25">
      <c r="B56" s="134"/>
      <c r="C56" s="126" t="s">
        <v>7</v>
      </c>
      <c r="D56" s="57" t="s">
        <v>34</v>
      </c>
      <c r="E56" s="45">
        <v>0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>
        <f t="shared" ref="Q56:Q61" si="43">SUM(E56:P56)</f>
        <v>0</v>
      </c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>
        <f t="shared" ref="AD56:AD61" si="44">SUM(R56:AC56)</f>
        <v>0</v>
      </c>
      <c r="AE56" s="45">
        <v>0</v>
      </c>
      <c r="AF56" s="45">
        <v>0</v>
      </c>
      <c r="AG56" s="45"/>
      <c r="AH56" s="45"/>
      <c r="AI56" s="45">
        <v>0</v>
      </c>
      <c r="AJ56" s="45"/>
      <c r="AK56" s="45"/>
      <c r="AL56" s="45"/>
      <c r="AM56" s="45"/>
      <c r="AN56" s="45"/>
      <c r="AO56" s="45"/>
      <c r="AP56" s="45"/>
      <c r="AQ56" s="45">
        <f t="shared" ref="AQ56:AQ61" si="45">SUM(AE56:AP56)</f>
        <v>0</v>
      </c>
    </row>
    <row r="57" spans="2:43" x14ac:dyDescent="0.25">
      <c r="B57" s="134"/>
      <c r="C57" s="126" t="s">
        <v>7</v>
      </c>
      <c r="D57" s="57" t="s">
        <v>35</v>
      </c>
      <c r="E57" s="45">
        <v>0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>
        <f t="shared" si="43"/>
        <v>0</v>
      </c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>
        <f t="shared" si="44"/>
        <v>0</v>
      </c>
      <c r="AE57" s="45">
        <v>0</v>
      </c>
      <c r="AF57" s="45">
        <v>0</v>
      </c>
      <c r="AG57" s="45"/>
      <c r="AH57" s="45"/>
      <c r="AI57" s="45">
        <v>0</v>
      </c>
      <c r="AJ57" s="45"/>
      <c r="AK57" s="45"/>
      <c r="AL57" s="45"/>
      <c r="AM57" s="45"/>
      <c r="AN57" s="45"/>
      <c r="AO57" s="45"/>
      <c r="AP57" s="45"/>
      <c r="AQ57" s="45">
        <f t="shared" si="45"/>
        <v>0</v>
      </c>
    </row>
    <row r="58" spans="2:43" x14ac:dyDescent="0.25">
      <c r="B58" s="134"/>
      <c r="C58" s="126" t="s">
        <v>7</v>
      </c>
      <c r="D58" s="57" t="s">
        <v>36</v>
      </c>
      <c r="E58" s="45">
        <v>0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>
        <f t="shared" si="43"/>
        <v>0</v>
      </c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>
        <f t="shared" si="44"/>
        <v>0</v>
      </c>
      <c r="AE58" s="45">
        <v>0</v>
      </c>
      <c r="AF58" s="45">
        <v>0</v>
      </c>
      <c r="AG58" s="45"/>
      <c r="AH58" s="45"/>
      <c r="AI58" s="45">
        <v>0</v>
      </c>
      <c r="AJ58" s="45"/>
      <c r="AK58" s="45"/>
      <c r="AL58" s="45"/>
      <c r="AM58" s="45"/>
      <c r="AN58" s="45"/>
      <c r="AO58" s="45"/>
      <c r="AP58" s="45"/>
      <c r="AQ58" s="45">
        <f t="shared" si="45"/>
        <v>0</v>
      </c>
    </row>
    <row r="59" spans="2:43" x14ac:dyDescent="0.25">
      <c r="B59" s="134"/>
      <c r="C59" s="126" t="s">
        <v>7</v>
      </c>
      <c r="D59" s="57" t="s">
        <v>37</v>
      </c>
      <c r="E59" s="45">
        <v>0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>
        <f t="shared" si="43"/>
        <v>0</v>
      </c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>
        <f t="shared" si="44"/>
        <v>0</v>
      </c>
      <c r="AE59" s="45">
        <v>0</v>
      </c>
      <c r="AF59" s="45">
        <v>0</v>
      </c>
      <c r="AG59" s="45"/>
      <c r="AH59" s="45"/>
      <c r="AI59" s="45">
        <v>0</v>
      </c>
      <c r="AJ59" s="45"/>
      <c r="AK59" s="45"/>
      <c r="AL59" s="45"/>
      <c r="AM59" s="45"/>
      <c r="AN59" s="45"/>
      <c r="AO59" s="45"/>
      <c r="AP59" s="45"/>
      <c r="AQ59" s="45">
        <f t="shared" si="45"/>
        <v>0</v>
      </c>
    </row>
    <row r="60" spans="2:43" x14ac:dyDescent="0.25">
      <c r="B60" s="134"/>
      <c r="C60" s="126"/>
      <c r="D60" s="57" t="s">
        <v>38</v>
      </c>
      <c r="E60" s="45">
        <v>0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>
        <f t="shared" si="43"/>
        <v>0</v>
      </c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>
        <f t="shared" si="44"/>
        <v>0</v>
      </c>
      <c r="AE60" s="45">
        <v>0</v>
      </c>
      <c r="AF60" s="45">
        <v>0</v>
      </c>
      <c r="AG60" s="45"/>
      <c r="AH60" s="45"/>
      <c r="AI60" s="45">
        <v>0</v>
      </c>
      <c r="AJ60" s="45"/>
      <c r="AK60" s="45"/>
      <c r="AL60" s="45"/>
      <c r="AM60" s="45"/>
      <c r="AN60" s="45"/>
      <c r="AO60" s="45"/>
      <c r="AP60" s="45"/>
      <c r="AQ60" s="45">
        <f t="shared" si="45"/>
        <v>0</v>
      </c>
    </row>
    <row r="61" spans="2:43" x14ac:dyDescent="0.25">
      <c r="B61" s="134"/>
      <c r="C61" s="126" t="s">
        <v>7</v>
      </c>
      <c r="D61" s="58" t="s">
        <v>39</v>
      </c>
      <c r="E61" s="46">
        <f t="shared" ref="E61:P61" si="46">+SUM(E56:E60)</f>
        <v>0</v>
      </c>
      <c r="F61" s="46">
        <f t="shared" si="46"/>
        <v>0</v>
      </c>
      <c r="G61" s="46">
        <f t="shared" si="46"/>
        <v>0</v>
      </c>
      <c r="H61" s="46">
        <f t="shared" si="46"/>
        <v>0</v>
      </c>
      <c r="I61" s="46">
        <f t="shared" si="46"/>
        <v>0</v>
      </c>
      <c r="J61" s="46">
        <f t="shared" si="46"/>
        <v>0</v>
      </c>
      <c r="K61" s="46">
        <f t="shared" si="46"/>
        <v>0</v>
      </c>
      <c r="L61" s="46">
        <f t="shared" si="46"/>
        <v>0</v>
      </c>
      <c r="M61" s="46">
        <f t="shared" si="46"/>
        <v>0</v>
      </c>
      <c r="N61" s="46">
        <f t="shared" si="46"/>
        <v>0</v>
      </c>
      <c r="O61" s="46">
        <f t="shared" si="46"/>
        <v>0</v>
      </c>
      <c r="P61" s="46">
        <f t="shared" si="46"/>
        <v>0</v>
      </c>
      <c r="Q61" s="46">
        <f t="shared" si="43"/>
        <v>0</v>
      </c>
      <c r="R61" s="46">
        <f t="shared" ref="R61:AC61" si="47">+SUM(R56:R60)</f>
        <v>0</v>
      </c>
      <c r="S61" s="46">
        <f t="shared" si="47"/>
        <v>0</v>
      </c>
      <c r="T61" s="46">
        <f t="shared" si="47"/>
        <v>0</v>
      </c>
      <c r="U61" s="46">
        <f t="shared" si="47"/>
        <v>0</v>
      </c>
      <c r="V61" s="46">
        <f t="shared" si="47"/>
        <v>0</v>
      </c>
      <c r="W61" s="46">
        <f t="shared" si="47"/>
        <v>0</v>
      </c>
      <c r="X61" s="46">
        <f t="shared" si="47"/>
        <v>0</v>
      </c>
      <c r="Y61" s="46">
        <f t="shared" si="47"/>
        <v>0</v>
      </c>
      <c r="Z61" s="46">
        <f t="shared" si="47"/>
        <v>0</v>
      </c>
      <c r="AA61" s="46">
        <f t="shared" si="47"/>
        <v>0</v>
      </c>
      <c r="AB61" s="46">
        <f t="shared" si="47"/>
        <v>0</v>
      </c>
      <c r="AC61" s="46">
        <f t="shared" si="47"/>
        <v>0</v>
      </c>
      <c r="AD61" s="46">
        <f t="shared" si="44"/>
        <v>0</v>
      </c>
      <c r="AE61" s="46">
        <f t="shared" ref="AE61" si="48">+SUM(AE56:AE60)</f>
        <v>0</v>
      </c>
      <c r="AF61" s="46">
        <f t="shared" ref="AF61:AP61" si="49">+SUM(AF56:AF60)</f>
        <v>0</v>
      </c>
      <c r="AG61" s="46">
        <f t="shared" si="49"/>
        <v>0</v>
      </c>
      <c r="AH61" s="46">
        <f t="shared" si="49"/>
        <v>0</v>
      </c>
      <c r="AI61" s="46">
        <f t="shared" si="49"/>
        <v>0</v>
      </c>
      <c r="AJ61" s="46">
        <f t="shared" si="49"/>
        <v>0</v>
      </c>
      <c r="AK61" s="46">
        <f t="shared" si="49"/>
        <v>0</v>
      </c>
      <c r="AL61" s="46">
        <f t="shared" si="49"/>
        <v>0</v>
      </c>
      <c r="AM61" s="46">
        <f t="shared" si="49"/>
        <v>0</v>
      </c>
      <c r="AN61" s="46">
        <f t="shared" si="49"/>
        <v>0</v>
      </c>
      <c r="AO61" s="46">
        <f t="shared" si="49"/>
        <v>0</v>
      </c>
      <c r="AP61" s="46">
        <f t="shared" si="49"/>
        <v>0</v>
      </c>
      <c r="AQ61" s="46">
        <f t="shared" si="45"/>
        <v>0</v>
      </c>
    </row>
    <row r="62" spans="2:43" x14ac:dyDescent="0.25">
      <c r="B62" s="134"/>
      <c r="C62" s="126" t="s">
        <v>7</v>
      </c>
      <c r="D62" s="20" t="s">
        <v>40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2:43" x14ac:dyDescent="0.25">
      <c r="B63" s="134"/>
      <c r="C63" s="126"/>
      <c r="D63" s="57" t="s">
        <v>41</v>
      </c>
      <c r="E63" s="45">
        <v>8.35</v>
      </c>
      <c r="F63" s="45">
        <v>36.24</v>
      </c>
      <c r="G63" s="45">
        <v>22.21</v>
      </c>
      <c r="H63" s="45">
        <v>13.78</v>
      </c>
      <c r="I63" s="45">
        <v>3.01</v>
      </c>
      <c r="J63" s="45">
        <v>0</v>
      </c>
      <c r="K63" s="45">
        <v>0</v>
      </c>
      <c r="L63" s="45">
        <v>0</v>
      </c>
      <c r="M63" s="45">
        <v>8</v>
      </c>
      <c r="N63" s="45">
        <v>3</v>
      </c>
      <c r="O63" s="45">
        <v>0</v>
      </c>
      <c r="P63" s="45"/>
      <c r="Q63" s="45">
        <f t="shared" ref="Q63:Q68" si="50">SUM(E63:P63)</f>
        <v>94.590000000000018</v>
      </c>
      <c r="R63" s="45">
        <v>44.5</v>
      </c>
      <c r="S63" s="45">
        <v>597</v>
      </c>
      <c r="T63" s="45">
        <v>5.7</v>
      </c>
      <c r="U63" s="45">
        <v>0</v>
      </c>
      <c r="V63" s="45">
        <v>3.4</v>
      </c>
      <c r="W63" s="45">
        <v>0</v>
      </c>
      <c r="X63" s="45">
        <v>14</v>
      </c>
      <c r="Y63" s="45">
        <v>0</v>
      </c>
      <c r="Z63" s="45"/>
      <c r="AA63" s="45"/>
      <c r="AB63" s="45"/>
      <c r="AC63" s="45"/>
      <c r="AD63" s="45">
        <f t="shared" ref="AD63:AD68" si="51">SUM(R63:AC63)</f>
        <v>664.6</v>
      </c>
      <c r="AE63" s="45">
        <v>57</v>
      </c>
      <c r="AF63" s="45">
        <v>72</v>
      </c>
      <c r="AG63" s="45"/>
      <c r="AH63" s="45"/>
      <c r="AI63" s="45">
        <v>0</v>
      </c>
      <c r="AJ63" s="45"/>
      <c r="AK63" s="45"/>
      <c r="AL63" s="45"/>
      <c r="AM63" s="45"/>
      <c r="AN63" s="45"/>
      <c r="AO63" s="45"/>
      <c r="AP63" s="45"/>
      <c r="AQ63" s="45">
        <f t="shared" ref="AQ63:AQ68" si="52">SUM(AE63:AP63)</f>
        <v>129</v>
      </c>
    </row>
    <row r="64" spans="2:43" x14ac:dyDescent="0.25">
      <c r="B64" s="134"/>
      <c r="C64" s="126" t="s">
        <v>7</v>
      </c>
      <c r="D64" s="58" t="s">
        <v>42</v>
      </c>
      <c r="E64" s="46">
        <f t="shared" ref="E64:P64" si="53">+E63</f>
        <v>8.35</v>
      </c>
      <c r="F64" s="46">
        <f t="shared" si="53"/>
        <v>36.24</v>
      </c>
      <c r="G64" s="46">
        <f t="shared" si="53"/>
        <v>22.21</v>
      </c>
      <c r="H64" s="46">
        <f t="shared" si="53"/>
        <v>13.78</v>
      </c>
      <c r="I64" s="46">
        <f t="shared" si="53"/>
        <v>3.01</v>
      </c>
      <c r="J64" s="46">
        <f t="shared" si="53"/>
        <v>0</v>
      </c>
      <c r="K64" s="46">
        <f t="shared" si="53"/>
        <v>0</v>
      </c>
      <c r="L64" s="46">
        <f t="shared" si="53"/>
        <v>0</v>
      </c>
      <c r="M64" s="46">
        <f t="shared" si="53"/>
        <v>8</v>
      </c>
      <c r="N64" s="46">
        <f t="shared" si="53"/>
        <v>3</v>
      </c>
      <c r="O64" s="46">
        <f t="shared" si="53"/>
        <v>0</v>
      </c>
      <c r="P64" s="46">
        <f t="shared" si="53"/>
        <v>0</v>
      </c>
      <c r="Q64" s="46">
        <f t="shared" si="50"/>
        <v>94.590000000000018</v>
      </c>
      <c r="R64" s="46">
        <f t="shared" ref="R64:AC64" si="54">+R63</f>
        <v>44.5</v>
      </c>
      <c r="S64" s="46">
        <f t="shared" si="54"/>
        <v>597</v>
      </c>
      <c r="T64" s="46">
        <f t="shared" si="54"/>
        <v>5.7</v>
      </c>
      <c r="U64" s="46">
        <f t="shared" si="54"/>
        <v>0</v>
      </c>
      <c r="V64" s="46">
        <f t="shared" si="54"/>
        <v>3.4</v>
      </c>
      <c r="W64" s="46">
        <f t="shared" si="54"/>
        <v>0</v>
      </c>
      <c r="X64" s="46">
        <f t="shared" si="54"/>
        <v>14</v>
      </c>
      <c r="Y64" s="46">
        <f t="shared" si="54"/>
        <v>0</v>
      </c>
      <c r="Z64" s="46">
        <f t="shared" si="54"/>
        <v>0</v>
      </c>
      <c r="AA64" s="46">
        <f t="shared" si="54"/>
        <v>0</v>
      </c>
      <c r="AB64" s="46">
        <f t="shared" si="54"/>
        <v>0</v>
      </c>
      <c r="AC64" s="46">
        <f t="shared" si="54"/>
        <v>0</v>
      </c>
      <c r="AD64" s="46">
        <f t="shared" si="51"/>
        <v>664.6</v>
      </c>
      <c r="AE64" s="46">
        <f t="shared" ref="AE64" si="55">+AE63</f>
        <v>57</v>
      </c>
      <c r="AF64" s="46">
        <f t="shared" ref="AF64:AP64" si="56">+AF63</f>
        <v>72</v>
      </c>
      <c r="AG64" s="46">
        <f t="shared" si="56"/>
        <v>0</v>
      </c>
      <c r="AH64" s="46">
        <f t="shared" si="56"/>
        <v>0</v>
      </c>
      <c r="AI64" s="46">
        <f t="shared" si="56"/>
        <v>0</v>
      </c>
      <c r="AJ64" s="46">
        <f t="shared" si="56"/>
        <v>0</v>
      </c>
      <c r="AK64" s="46">
        <f t="shared" si="56"/>
        <v>0</v>
      </c>
      <c r="AL64" s="46">
        <f t="shared" si="56"/>
        <v>0</v>
      </c>
      <c r="AM64" s="46">
        <f t="shared" si="56"/>
        <v>0</v>
      </c>
      <c r="AN64" s="46">
        <f t="shared" si="56"/>
        <v>0</v>
      </c>
      <c r="AO64" s="46">
        <f t="shared" si="56"/>
        <v>0</v>
      </c>
      <c r="AP64" s="46">
        <f t="shared" si="56"/>
        <v>0</v>
      </c>
      <c r="AQ64" s="46">
        <f t="shared" si="52"/>
        <v>129</v>
      </c>
    </row>
    <row r="65" spans="2:43" x14ac:dyDescent="0.25">
      <c r="B65" s="134"/>
      <c r="C65" s="126" t="s">
        <v>7</v>
      </c>
      <c r="D65" s="20" t="s">
        <v>43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>
        <f t="shared" si="50"/>
        <v>0</v>
      </c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>
        <f t="shared" si="51"/>
        <v>0</v>
      </c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>
        <f t="shared" si="52"/>
        <v>0</v>
      </c>
    </row>
    <row r="66" spans="2:43" x14ac:dyDescent="0.25">
      <c r="B66" s="134"/>
      <c r="C66" s="126" t="s">
        <v>7</v>
      </c>
      <c r="D66" s="59" t="s">
        <v>44</v>
      </c>
      <c r="E66" s="45">
        <v>34.479999999999997</v>
      </c>
      <c r="F66" s="45">
        <v>15.84</v>
      </c>
      <c r="G66" s="45">
        <v>26.6</v>
      </c>
      <c r="H66" s="45">
        <v>16.43</v>
      </c>
      <c r="I66" s="45">
        <v>9</v>
      </c>
      <c r="J66" s="45">
        <v>0</v>
      </c>
      <c r="K66" s="45">
        <v>0</v>
      </c>
      <c r="L66" s="45">
        <v>0</v>
      </c>
      <c r="M66" s="45">
        <v>11.11</v>
      </c>
      <c r="N66" s="45">
        <v>8.73</v>
      </c>
      <c r="O66" s="45">
        <v>0</v>
      </c>
      <c r="P66" s="45"/>
      <c r="Q66" s="45">
        <f t="shared" si="50"/>
        <v>122.19</v>
      </c>
      <c r="R66" s="45">
        <v>7.76</v>
      </c>
      <c r="S66" s="45">
        <v>19.98</v>
      </c>
      <c r="T66" s="45">
        <v>15.17</v>
      </c>
      <c r="U66" s="45">
        <v>14.9</v>
      </c>
      <c r="V66" s="45">
        <v>28.48</v>
      </c>
      <c r="W66" s="45">
        <v>5.15</v>
      </c>
      <c r="X66" s="45">
        <v>1.4</v>
      </c>
      <c r="Y66" s="45">
        <v>0</v>
      </c>
      <c r="Z66" s="45"/>
      <c r="AA66" s="45"/>
      <c r="AB66" s="45"/>
      <c r="AC66" s="45"/>
      <c r="AD66" s="45">
        <f t="shared" si="51"/>
        <v>92.840000000000018</v>
      </c>
      <c r="AE66" s="45">
        <v>17.899999999999999</v>
      </c>
      <c r="AF66" s="45">
        <v>22.99</v>
      </c>
      <c r="AG66" s="45"/>
      <c r="AH66" s="45"/>
      <c r="AI66" s="45">
        <v>17.16</v>
      </c>
      <c r="AJ66" s="45"/>
      <c r="AK66" s="45"/>
      <c r="AL66" s="45"/>
      <c r="AM66" s="45"/>
      <c r="AN66" s="45"/>
      <c r="AO66" s="45"/>
      <c r="AP66" s="45"/>
      <c r="AQ66" s="45">
        <f t="shared" si="52"/>
        <v>58.05</v>
      </c>
    </row>
    <row r="67" spans="2:43" x14ac:dyDescent="0.25">
      <c r="B67" s="134"/>
      <c r="C67" s="126" t="s">
        <v>7</v>
      </c>
      <c r="D67" s="57" t="s">
        <v>45</v>
      </c>
      <c r="E67" s="45">
        <v>21.86</v>
      </c>
      <c r="F67" s="45">
        <v>19.61</v>
      </c>
      <c r="G67" s="45">
        <v>21.66</v>
      </c>
      <c r="H67" s="45">
        <v>24.78</v>
      </c>
      <c r="I67" s="45">
        <v>8.85</v>
      </c>
      <c r="J67" s="45">
        <v>0</v>
      </c>
      <c r="K67" s="45">
        <v>0</v>
      </c>
      <c r="L67" s="45">
        <v>0</v>
      </c>
      <c r="M67" s="45">
        <v>14.79</v>
      </c>
      <c r="N67" s="45">
        <v>14.39</v>
      </c>
      <c r="O67" s="45">
        <v>0</v>
      </c>
      <c r="P67" s="45"/>
      <c r="Q67" s="45">
        <f t="shared" si="50"/>
        <v>125.93999999999998</v>
      </c>
      <c r="R67" s="45">
        <v>6.88</v>
      </c>
      <c r="S67" s="45">
        <v>7.72</v>
      </c>
      <c r="T67" s="45">
        <v>5.01</v>
      </c>
      <c r="U67" s="45">
        <v>1.47</v>
      </c>
      <c r="V67" s="45">
        <v>4.37</v>
      </c>
      <c r="W67" s="45">
        <v>2.5499999999999998</v>
      </c>
      <c r="X67" s="45">
        <v>2</v>
      </c>
      <c r="Y67" s="45">
        <v>0</v>
      </c>
      <c r="Z67" s="45"/>
      <c r="AA67" s="45"/>
      <c r="AB67" s="45"/>
      <c r="AC67" s="45"/>
      <c r="AD67" s="45">
        <f t="shared" si="51"/>
        <v>30</v>
      </c>
      <c r="AE67" s="45">
        <v>2.2799999999999998</v>
      </c>
      <c r="AF67" s="45">
        <v>1.22</v>
      </c>
      <c r="AG67" s="45"/>
      <c r="AH67" s="45"/>
      <c r="AI67" s="45">
        <v>2</v>
      </c>
      <c r="AJ67" s="45"/>
      <c r="AK67" s="45"/>
      <c r="AL67" s="45"/>
      <c r="AM67" s="45"/>
      <c r="AN67" s="45"/>
      <c r="AO67" s="45"/>
      <c r="AP67" s="45"/>
      <c r="AQ67" s="45">
        <f t="shared" si="52"/>
        <v>5.5</v>
      </c>
    </row>
    <row r="68" spans="2:43" ht="30" x14ac:dyDescent="0.25">
      <c r="B68" s="134"/>
      <c r="C68" s="126" t="s">
        <v>7</v>
      </c>
      <c r="D68" s="57" t="s">
        <v>46</v>
      </c>
      <c r="E68" s="45">
        <v>65.55</v>
      </c>
      <c r="F68" s="45">
        <v>32.9</v>
      </c>
      <c r="G68" s="45">
        <v>73.14</v>
      </c>
      <c r="H68" s="45">
        <v>70.52</v>
      </c>
      <c r="I68" s="45">
        <v>15.86</v>
      </c>
      <c r="J68" s="45">
        <v>0</v>
      </c>
      <c r="K68" s="45">
        <v>0</v>
      </c>
      <c r="L68" s="45">
        <v>0</v>
      </c>
      <c r="M68" s="45">
        <v>25</v>
      </c>
      <c r="N68" s="45">
        <v>25.51</v>
      </c>
      <c r="O68" s="45">
        <v>0</v>
      </c>
      <c r="P68" s="45"/>
      <c r="Q68" s="45">
        <f t="shared" si="50"/>
        <v>308.47999999999996</v>
      </c>
      <c r="R68" s="45">
        <v>84.55</v>
      </c>
      <c r="S68" s="45">
        <v>87.34</v>
      </c>
      <c r="T68" s="45">
        <v>54.77</v>
      </c>
      <c r="U68" s="45">
        <v>101.85</v>
      </c>
      <c r="V68" s="45">
        <v>45.77</v>
      </c>
      <c r="W68" s="45">
        <v>20.32</v>
      </c>
      <c r="X68" s="45">
        <v>12.43</v>
      </c>
      <c r="Y68" s="45">
        <v>0</v>
      </c>
      <c r="Z68" s="45"/>
      <c r="AA68" s="45"/>
      <c r="AB68" s="45"/>
      <c r="AC68" s="45"/>
      <c r="AD68" s="45">
        <f t="shared" si="51"/>
        <v>407.03</v>
      </c>
      <c r="AE68" s="45">
        <v>78.08</v>
      </c>
      <c r="AF68" s="45">
        <v>22.62</v>
      </c>
      <c r="AG68" s="45"/>
      <c r="AH68" s="45"/>
      <c r="AI68" s="45">
        <v>18.690000000000001</v>
      </c>
      <c r="AJ68" s="45"/>
      <c r="AK68" s="45"/>
      <c r="AL68" s="45"/>
      <c r="AM68" s="45"/>
      <c r="AN68" s="45"/>
      <c r="AO68" s="45"/>
      <c r="AP68" s="45"/>
      <c r="AQ68" s="45">
        <f t="shared" si="52"/>
        <v>119.39</v>
      </c>
    </row>
    <row r="69" spans="2:43" x14ac:dyDescent="0.25">
      <c r="B69" s="134"/>
      <c r="C69" s="126"/>
      <c r="D69" s="59" t="s">
        <v>139</v>
      </c>
      <c r="E69" s="45">
        <v>0.38</v>
      </c>
      <c r="F69" s="45">
        <v>0</v>
      </c>
      <c r="G69" s="45">
        <v>0.11</v>
      </c>
      <c r="H69" s="45">
        <v>0.05</v>
      </c>
      <c r="I69" s="45">
        <v>0</v>
      </c>
      <c r="J69" s="45">
        <v>0</v>
      </c>
      <c r="K69" s="45">
        <v>0</v>
      </c>
      <c r="L69" s="45">
        <v>0</v>
      </c>
      <c r="M69" s="45">
        <v>0.33</v>
      </c>
      <c r="N69" s="45">
        <v>0.62</v>
      </c>
      <c r="O69" s="45">
        <v>0</v>
      </c>
      <c r="P69" s="45"/>
      <c r="Q69" s="45"/>
      <c r="R69" s="45">
        <v>0.05</v>
      </c>
      <c r="S69" s="45">
        <v>0.16</v>
      </c>
      <c r="T69" s="45">
        <v>0.03</v>
      </c>
      <c r="U69" s="45">
        <v>0.63</v>
      </c>
      <c r="V69" s="45">
        <v>0.05</v>
      </c>
      <c r="W69" s="45">
        <v>0.11</v>
      </c>
      <c r="X69" s="45">
        <v>0.02</v>
      </c>
      <c r="Y69" s="45">
        <v>0</v>
      </c>
      <c r="Z69" s="45"/>
      <c r="AA69" s="45"/>
      <c r="AB69" s="45"/>
      <c r="AC69" s="45"/>
      <c r="AD69" s="45"/>
      <c r="AE69" s="45">
        <v>7.0000000000000007E-2</v>
      </c>
      <c r="AF69" s="45">
        <v>0.09</v>
      </c>
      <c r="AG69" s="45"/>
      <c r="AH69" s="45"/>
      <c r="AI69" s="45">
        <v>0.03</v>
      </c>
      <c r="AJ69" s="45"/>
      <c r="AK69" s="45"/>
      <c r="AL69" s="45"/>
      <c r="AM69" s="45"/>
      <c r="AN69" s="45"/>
      <c r="AO69" s="45"/>
      <c r="AP69" s="45"/>
      <c r="AQ69" s="45"/>
    </row>
    <row r="70" spans="2:43" x14ac:dyDescent="0.25">
      <c r="B70" s="134"/>
      <c r="C70" s="126" t="s">
        <v>7</v>
      </c>
      <c r="D70" s="57" t="s">
        <v>47</v>
      </c>
      <c r="E70" s="45">
        <v>3.49</v>
      </c>
      <c r="F70" s="45">
        <v>0</v>
      </c>
      <c r="G70" s="45">
        <v>0.5</v>
      </c>
      <c r="H70" s="45">
        <v>0.38</v>
      </c>
      <c r="I70" s="45">
        <v>1.31</v>
      </c>
      <c r="J70" s="45">
        <v>0</v>
      </c>
      <c r="K70" s="45">
        <v>0</v>
      </c>
      <c r="L70" s="45">
        <v>0</v>
      </c>
      <c r="M70" s="45">
        <v>0.64</v>
      </c>
      <c r="N70" s="45">
        <v>0.6</v>
      </c>
      <c r="O70" s="45">
        <v>0</v>
      </c>
      <c r="P70" s="45"/>
      <c r="Q70" s="45">
        <f t="shared" ref="Q70:Q77" si="57">SUM(E70:P70)</f>
        <v>6.919999999999999</v>
      </c>
      <c r="R70" s="45">
        <v>0.95</v>
      </c>
      <c r="S70" s="45">
        <v>1.6</v>
      </c>
      <c r="T70" s="45">
        <v>0.4</v>
      </c>
      <c r="U70" s="45">
        <v>0.67</v>
      </c>
      <c r="V70" s="45">
        <v>0.25</v>
      </c>
      <c r="W70" s="45">
        <v>0.3</v>
      </c>
      <c r="X70" s="45">
        <v>0.05</v>
      </c>
      <c r="Y70" s="45">
        <v>0</v>
      </c>
      <c r="Z70" s="45"/>
      <c r="AA70" s="45"/>
      <c r="AB70" s="45"/>
      <c r="AC70" s="45"/>
      <c r="AD70" s="45">
        <f t="shared" ref="AD70:AD77" si="58">SUM(R70:AC70)</f>
        <v>4.22</v>
      </c>
      <c r="AE70" s="45">
        <v>0.62</v>
      </c>
      <c r="AF70" s="45">
        <v>0.55000000000000004</v>
      </c>
      <c r="AG70" s="45"/>
      <c r="AH70" s="45"/>
      <c r="AI70" s="45">
        <v>0.05</v>
      </c>
      <c r="AJ70" s="45"/>
      <c r="AK70" s="45"/>
      <c r="AL70" s="45"/>
      <c r="AM70" s="45"/>
      <c r="AN70" s="45"/>
      <c r="AO70" s="45"/>
      <c r="AP70" s="45"/>
      <c r="AQ70" s="45">
        <f t="shared" ref="AQ70:AQ77" si="59">SUM(AE70:AP70)</f>
        <v>1.22</v>
      </c>
    </row>
    <row r="71" spans="2:43" ht="45" x14ac:dyDescent="0.25">
      <c r="B71" s="134"/>
      <c r="C71" s="126" t="s">
        <v>7</v>
      </c>
      <c r="D71" s="57" t="s">
        <v>48</v>
      </c>
      <c r="E71" s="45">
        <v>4.93</v>
      </c>
      <c r="F71" s="45">
        <v>0.7</v>
      </c>
      <c r="G71" s="45">
        <v>3.71</v>
      </c>
      <c r="H71" s="45">
        <v>3.91</v>
      </c>
      <c r="I71" s="45">
        <v>0.2</v>
      </c>
      <c r="J71" s="45">
        <v>0</v>
      </c>
      <c r="K71" s="45">
        <v>0</v>
      </c>
      <c r="L71" s="45">
        <v>0</v>
      </c>
      <c r="M71" s="45">
        <v>1.9</v>
      </c>
      <c r="N71" s="45">
        <v>2</v>
      </c>
      <c r="O71" s="45">
        <v>0</v>
      </c>
      <c r="P71" s="45"/>
      <c r="Q71" s="45">
        <f t="shared" si="57"/>
        <v>17.350000000000001</v>
      </c>
      <c r="R71" s="45">
        <v>1.0900000000000001</v>
      </c>
      <c r="S71" s="45">
        <v>11.11</v>
      </c>
      <c r="T71" s="45">
        <v>4.9800000000000004</v>
      </c>
      <c r="U71" s="45">
        <v>7.83</v>
      </c>
      <c r="V71" s="45">
        <v>2.76</v>
      </c>
      <c r="W71" s="45">
        <v>1.1000000000000001</v>
      </c>
      <c r="X71" s="45">
        <v>0.4</v>
      </c>
      <c r="Y71" s="45">
        <v>0</v>
      </c>
      <c r="Z71" s="45"/>
      <c r="AA71" s="45"/>
      <c r="AB71" s="45"/>
      <c r="AC71" s="45"/>
      <c r="AD71" s="45">
        <f t="shared" si="58"/>
        <v>29.269999999999996</v>
      </c>
      <c r="AE71" s="45">
        <v>5.4</v>
      </c>
      <c r="AF71" s="45">
        <v>7.35</v>
      </c>
      <c r="AG71" s="45"/>
      <c r="AH71" s="45"/>
      <c r="AI71" s="45">
        <v>5.3</v>
      </c>
      <c r="AJ71" s="45"/>
      <c r="AK71" s="45"/>
      <c r="AL71" s="45"/>
      <c r="AM71" s="45"/>
      <c r="AN71" s="45"/>
      <c r="AO71" s="45"/>
      <c r="AP71" s="45"/>
      <c r="AQ71" s="45">
        <f t="shared" si="59"/>
        <v>18.05</v>
      </c>
    </row>
    <row r="72" spans="2:43" x14ac:dyDescent="0.25">
      <c r="B72" s="134"/>
      <c r="C72" s="126" t="s">
        <v>7</v>
      </c>
      <c r="D72" s="57" t="s">
        <v>49</v>
      </c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>
        <f t="shared" si="57"/>
        <v>0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>
        <f t="shared" si="58"/>
        <v>0</v>
      </c>
      <c r="AE72" s="45">
        <v>0</v>
      </c>
      <c r="AF72" s="45">
        <v>0</v>
      </c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>
        <f t="shared" si="59"/>
        <v>0</v>
      </c>
    </row>
    <row r="73" spans="2:43" x14ac:dyDescent="0.25">
      <c r="B73" s="134"/>
      <c r="C73" s="126" t="s">
        <v>7</v>
      </c>
      <c r="D73" s="57" t="s">
        <v>50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>
        <f t="shared" si="57"/>
        <v>0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>
        <f t="shared" si="58"/>
        <v>0</v>
      </c>
      <c r="AE73" s="45">
        <v>0</v>
      </c>
      <c r="AF73" s="45">
        <v>0</v>
      </c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>
        <f t="shared" si="59"/>
        <v>0</v>
      </c>
    </row>
    <row r="74" spans="2:43" x14ac:dyDescent="0.25">
      <c r="B74" s="134"/>
      <c r="C74" s="126" t="s">
        <v>7</v>
      </c>
      <c r="D74" s="57" t="s">
        <v>51</v>
      </c>
      <c r="E74" s="45">
        <v>3.27</v>
      </c>
      <c r="F74" s="45">
        <v>0</v>
      </c>
      <c r="G74" s="45">
        <v>0.2</v>
      </c>
      <c r="H74" s="45">
        <v>3.61</v>
      </c>
      <c r="I74" s="45">
        <v>0.2</v>
      </c>
      <c r="J74" s="45">
        <v>0</v>
      </c>
      <c r="K74" s="45">
        <v>0</v>
      </c>
      <c r="L74" s="45">
        <v>0</v>
      </c>
      <c r="M74" s="45">
        <v>0.48</v>
      </c>
      <c r="N74" s="45">
        <v>0.5</v>
      </c>
      <c r="O74" s="45">
        <v>0</v>
      </c>
      <c r="P74" s="45"/>
      <c r="Q74" s="45">
        <f t="shared" si="57"/>
        <v>8.26</v>
      </c>
      <c r="R74" s="45">
        <v>0.51</v>
      </c>
      <c r="S74" s="45">
        <v>0.94</v>
      </c>
      <c r="T74" s="45">
        <v>0.23</v>
      </c>
      <c r="U74" s="45">
        <v>0.3</v>
      </c>
      <c r="V74" s="45">
        <v>0.55000000000000004</v>
      </c>
      <c r="W74" s="45">
        <v>0.2</v>
      </c>
      <c r="X74" s="45">
        <v>0</v>
      </c>
      <c r="Y74" s="45">
        <v>0</v>
      </c>
      <c r="Z74" s="45"/>
      <c r="AA74" s="45"/>
      <c r="AB74" s="45"/>
      <c r="AC74" s="45"/>
      <c r="AD74" s="45">
        <f t="shared" si="58"/>
        <v>2.7300000000000004</v>
      </c>
      <c r="AE74" s="45">
        <v>1.6</v>
      </c>
      <c r="AF74" s="45">
        <v>0.44</v>
      </c>
      <c r="AG74" s="45"/>
      <c r="AH74" s="45"/>
      <c r="AI74" s="45">
        <v>0.2</v>
      </c>
      <c r="AJ74" s="45"/>
      <c r="AK74" s="45"/>
      <c r="AL74" s="45"/>
      <c r="AM74" s="45"/>
      <c r="AN74" s="45"/>
      <c r="AO74" s="45"/>
      <c r="AP74" s="45"/>
      <c r="AQ74" s="45">
        <f t="shared" si="59"/>
        <v>2.2400000000000002</v>
      </c>
    </row>
    <row r="75" spans="2:43" ht="15" customHeight="1" x14ac:dyDescent="0.25">
      <c r="B75" s="134"/>
      <c r="C75" s="126" t="s">
        <v>7</v>
      </c>
      <c r="D75" s="57" t="s">
        <v>52</v>
      </c>
      <c r="E75" s="45">
        <v>3</v>
      </c>
      <c r="F75" s="45">
        <v>7</v>
      </c>
      <c r="G75" s="45">
        <v>6</v>
      </c>
      <c r="H75" s="45">
        <v>10</v>
      </c>
      <c r="I75" s="45">
        <v>4</v>
      </c>
      <c r="J75" s="45">
        <v>0</v>
      </c>
      <c r="K75" s="45">
        <v>0</v>
      </c>
      <c r="L75" s="45">
        <v>0</v>
      </c>
      <c r="M75" s="45">
        <v>6</v>
      </c>
      <c r="N75" s="45">
        <v>5</v>
      </c>
      <c r="O75" s="45">
        <v>0</v>
      </c>
      <c r="P75" s="45"/>
      <c r="Q75" s="45">
        <f t="shared" si="57"/>
        <v>41</v>
      </c>
      <c r="R75" s="45">
        <v>37.700000000000003</v>
      </c>
      <c r="S75" s="45">
        <v>16.63</v>
      </c>
      <c r="T75" s="45">
        <v>28.33</v>
      </c>
      <c r="U75" s="45">
        <v>22.81</v>
      </c>
      <c r="V75" s="45">
        <v>19.5</v>
      </c>
      <c r="W75" s="45">
        <v>12.32</v>
      </c>
      <c r="X75" s="45">
        <v>3.93</v>
      </c>
      <c r="Y75" s="45">
        <v>0</v>
      </c>
      <c r="Z75" s="45"/>
      <c r="AA75" s="45"/>
      <c r="AB75" s="45"/>
      <c r="AC75" s="45"/>
      <c r="AD75" s="45">
        <f t="shared" si="58"/>
        <v>141.22</v>
      </c>
      <c r="AE75" s="45">
        <v>1</v>
      </c>
      <c r="AF75" s="45">
        <v>0</v>
      </c>
      <c r="AG75" s="45"/>
      <c r="AH75" s="45"/>
      <c r="AI75" s="45">
        <v>0</v>
      </c>
      <c r="AJ75" s="45"/>
      <c r="AK75" s="45"/>
      <c r="AL75" s="45"/>
      <c r="AM75" s="45"/>
      <c r="AN75" s="45"/>
      <c r="AO75" s="45"/>
      <c r="AP75" s="45"/>
      <c r="AQ75" s="45">
        <f t="shared" si="59"/>
        <v>1</v>
      </c>
    </row>
    <row r="76" spans="2:43" x14ac:dyDescent="0.25">
      <c r="B76" s="134"/>
      <c r="C76" s="126"/>
      <c r="D76" s="57" t="s">
        <v>53</v>
      </c>
      <c r="E76" s="45">
        <v>0</v>
      </c>
      <c r="F76" s="45">
        <v>0</v>
      </c>
      <c r="G76" s="45">
        <v>0</v>
      </c>
      <c r="H76" s="45">
        <v>1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/>
      <c r="Q76" s="45">
        <f t="shared" si="57"/>
        <v>1</v>
      </c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>
        <f t="shared" si="58"/>
        <v>0</v>
      </c>
      <c r="AE76" s="45"/>
      <c r="AF76" s="45"/>
      <c r="AG76" s="45">
        <v>0</v>
      </c>
      <c r="AH76" s="45">
        <v>0</v>
      </c>
      <c r="AI76" s="45"/>
      <c r="AJ76" s="45"/>
      <c r="AK76" s="45"/>
      <c r="AL76" s="45"/>
      <c r="AM76" s="45"/>
      <c r="AN76" s="45"/>
      <c r="AO76" s="45"/>
      <c r="AP76" s="45"/>
      <c r="AQ76" s="45">
        <f t="shared" si="59"/>
        <v>0</v>
      </c>
    </row>
    <row r="77" spans="2:43" x14ac:dyDescent="0.25">
      <c r="B77" s="134"/>
      <c r="C77" s="126" t="s">
        <v>7</v>
      </c>
      <c r="D77" s="58" t="s">
        <v>54</v>
      </c>
      <c r="E77" s="46">
        <f t="shared" ref="E77:P77" si="60">+SUM(E66:E76)</f>
        <v>136.95999999999998</v>
      </c>
      <c r="F77" s="46">
        <f t="shared" si="60"/>
        <v>76.05</v>
      </c>
      <c r="G77" s="46">
        <f t="shared" si="60"/>
        <v>131.92000000000002</v>
      </c>
      <c r="H77" s="46">
        <f t="shared" si="60"/>
        <v>130.67999999999998</v>
      </c>
      <c r="I77" s="46">
        <f t="shared" si="60"/>
        <v>39.420000000000009</v>
      </c>
      <c r="J77" s="46">
        <f t="shared" si="60"/>
        <v>0</v>
      </c>
      <c r="K77" s="46">
        <f t="shared" si="60"/>
        <v>0</v>
      </c>
      <c r="L77" s="46">
        <f t="shared" si="60"/>
        <v>0</v>
      </c>
      <c r="M77" s="46">
        <f t="shared" si="60"/>
        <v>60.249999999999993</v>
      </c>
      <c r="N77" s="46">
        <f t="shared" si="60"/>
        <v>57.35</v>
      </c>
      <c r="O77" s="46">
        <f t="shared" si="60"/>
        <v>0</v>
      </c>
      <c r="P77" s="46">
        <f t="shared" si="60"/>
        <v>0</v>
      </c>
      <c r="Q77" s="46">
        <f t="shared" si="57"/>
        <v>632.63</v>
      </c>
      <c r="R77" s="46">
        <f t="shared" ref="R77:AC77" si="61">+SUM(R66:R76)</f>
        <v>139.49</v>
      </c>
      <c r="S77" s="46">
        <f t="shared" si="61"/>
        <v>145.47999999999999</v>
      </c>
      <c r="T77" s="46">
        <f t="shared" si="61"/>
        <v>108.92000000000002</v>
      </c>
      <c r="U77" s="46">
        <f t="shared" si="61"/>
        <v>150.45999999999998</v>
      </c>
      <c r="V77" s="46">
        <f t="shared" si="61"/>
        <v>101.73</v>
      </c>
      <c r="W77" s="46">
        <f t="shared" si="61"/>
        <v>42.05</v>
      </c>
      <c r="X77" s="46">
        <f t="shared" si="61"/>
        <v>20.23</v>
      </c>
      <c r="Y77" s="46">
        <f t="shared" si="61"/>
        <v>0</v>
      </c>
      <c r="Z77" s="46">
        <f t="shared" si="61"/>
        <v>0</v>
      </c>
      <c r="AA77" s="46">
        <f t="shared" si="61"/>
        <v>0</v>
      </c>
      <c r="AB77" s="46">
        <f t="shared" si="61"/>
        <v>0</v>
      </c>
      <c r="AC77" s="46">
        <f t="shared" si="61"/>
        <v>0</v>
      </c>
      <c r="AD77" s="46">
        <f t="shared" si="58"/>
        <v>708.36</v>
      </c>
      <c r="AE77" s="46">
        <f t="shared" ref="AE77" si="62">+SUM(AE66:AE76)</f>
        <v>106.94999999999999</v>
      </c>
      <c r="AF77" s="46">
        <f t="shared" ref="AF77:AP77" si="63">+SUM(AF66:AF76)</f>
        <v>55.26</v>
      </c>
      <c r="AG77" s="46">
        <f t="shared" si="63"/>
        <v>0</v>
      </c>
      <c r="AH77" s="46">
        <f t="shared" si="63"/>
        <v>0</v>
      </c>
      <c r="AI77" s="46">
        <f t="shared" si="63"/>
        <v>43.43</v>
      </c>
      <c r="AJ77" s="46">
        <f t="shared" si="63"/>
        <v>0</v>
      </c>
      <c r="AK77" s="46">
        <f t="shared" si="63"/>
        <v>0</v>
      </c>
      <c r="AL77" s="46">
        <f t="shared" si="63"/>
        <v>0</v>
      </c>
      <c r="AM77" s="46">
        <f t="shared" si="63"/>
        <v>0</v>
      </c>
      <c r="AN77" s="46">
        <f t="shared" si="63"/>
        <v>0</v>
      </c>
      <c r="AO77" s="46">
        <f t="shared" si="63"/>
        <v>0</v>
      </c>
      <c r="AP77" s="46">
        <f t="shared" si="63"/>
        <v>0</v>
      </c>
      <c r="AQ77" s="46">
        <f t="shared" si="59"/>
        <v>205.64</v>
      </c>
    </row>
    <row r="78" spans="2:43" x14ac:dyDescent="0.25">
      <c r="B78" s="134"/>
      <c r="C78" s="126" t="s">
        <v>7</v>
      </c>
      <c r="D78" s="20" t="s">
        <v>55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</row>
    <row r="79" spans="2:43" x14ac:dyDescent="0.25">
      <c r="B79" s="134"/>
      <c r="C79" s="126"/>
      <c r="D79" s="57" t="s">
        <v>56</v>
      </c>
      <c r="E79" s="45">
        <v>0</v>
      </c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>
        <f>SUM(E79:P79)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>
        <f>SUM(R79:AC79)</f>
        <v>0</v>
      </c>
      <c r="AE79" s="45">
        <v>0</v>
      </c>
      <c r="AF79" s="45">
        <v>0</v>
      </c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>
        <f>SUM(AE79:AP79)</f>
        <v>0</v>
      </c>
    </row>
    <row r="80" spans="2:43" x14ac:dyDescent="0.25">
      <c r="B80" s="134"/>
      <c r="C80" s="126" t="s">
        <v>7</v>
      </c>
      <c r="D80" s="58" t="s">
        <v>57</v>
      </c>
      <c r="E80" s="46">
        <f t="shared" ref="E80:P80" si="64">+E79</f>
        <v>0</v>
      </c>
      <c r="F80" s="46">
        <f t="shared" si="64"/>
        <v>0</v>
      </c>
      <c r="G80" s="46">
        <f t="shared" si="64"/>
        <v>0</v>
      </c>
      <c r="H80" s="46">
        <f t="shared" si="64"/>
        <v>0</v>
      </c>
      <c r="I80" s="46">
        <f t="shared" si="64"/>
        <v>0</v>
      </c>
      <c r="J80" s="46">
        <f t="shared" si="64"/>
        <v>0</v>
      </c>
      <c r="K80" s="46">
        <f t="shared" si="64"/>
        <v>0</v>
      </c>
      <c r="L80" s="46">
        <f t="shared" si="64"/>
        <v>0</v>
      </c>
      <c r="M80" s="46">
        <f t="shared" si="64"/>
        <v>0</v>
      </c>
      <c r="N80" s="46">
        <f t="shared" si="64"/>
        <v>0</v>
      </c>
      <c r="O80" s="46">
        <f t="shared" si="64"/>
        <v>0</v>
      </c>
      <c r="P80" s="46">
        <f t="shared" si="64"/>
        <v>0</v>
      </c>
      <c r="Q80" s="46">
        <f>SUM(E80:P80)</f>
        <v>0</v>
      </c>
      <c r="R80" s="46">
        <f t="shared" ref="R80:AC80" si="65">+R79</f>
        <v>0</v>
      </c>
      <c r="S80" s="46">
        <f t="shared" si="65"/>
        <v>0</v>
      </c>
      <c r="T80" s="46">
        <f t="shared" si="65"/>
        <v>0</v>
      </c>
      <c r="U80" s="46">
        <f t="shared" si="65"/>
        <v>0</v>
      </c>
      <c r="V80" s="46">
        <f t="shared" si="65"/>
        <v>0</v>
      </c>
      <c r="W80" s="46">
        <f t="shared" si="65"/>
        <v>0</v>
      </c>
      <c r="X80" s="46">
        <f t="shared" si="65"/>
        <v>0</v>
      </c>
      <c r="Y80" s="46">
        <f t="shared" si="65"/>
        <v>0</v>
      </c>
      <c r="Z80" s="46">
        <f t="shared" si="65"/>
        <v>0</v>
      </c>
      <c r="AA80" s="46">
        <f t="shared" si="65"/>
        <v>0</v>
      </c>
      <c r="AB80" s="46">
        <f t="shared" si="65"/>
        <v>0</v>
      </c>
      <c r="AC80" s="46">
        <f t="shared" si="65"/>
        <v>0</v>
      </c>
      <c r="AD80" s="46">
        <f>SUM(R80:AC80)</f>
        <v>0</v>
      </c>
      <c r="AE80" s="46">
        <f t="shared" ref="AE80" si="66">+AE79</f>
        <v>0</v>
      </c>
      <c r="AF80" s="46">
        <f t="shared" ref="AF80:AI80" si="67">+AF79</f>
        <v>0</v>
      </c>
      <c r="AG80" s="46">
        <f t="shared" si="67"/>
        <v>0</v>
      </c>
      <c r="AH80" s="46">
        <f t="shared" si="67"/>
        <v>0</v>
      </c>
      <c r="AI80" s="46">
        <f t="shared" si="67"/>
        <v>0</v>
      </c>
      <c r="AJ80" s="46">
        <f t="shared" ref="AJ80:AP80" si="68">+AJ79</f>
        <v>0</v>
      </c>
      <c r="AK80" s="46">
        <f t="shared" si="68"/>
        <v>0</v>
      </c>
      <c r="AL80" s="46">
        <f t="shared" si="68"/>
        <v>0</v>
      </c>
      <c r="AM80" s="46">
        <f t="shared" si="68"/>
        <v>0</v>
      </c>
      <c r="AN80" s="46">
        <f t="shared" si="68"/>
        <v>0</v>
      </c>
      <c r="AO80" s="46">
        <f t="shared" si="68"/>
        <v>0</v>
      </c>
      <c r="AP80" s="46">
        <f t="shared" si="68"/>
        <v>0</v>
      </c>
      <c r="AQ80" s="46">
        <f>SUM(AE80:AP80)</f>
        <v>0</v>
      </c>
    </row>
    <row r="81" spans="2:43" s="13" customFormat="1" ht="15.75" thickBot="1" x14ac:dyDescent="0.3">
      <c r="B81" s="134"/>
      <c r="C81" s="127" t="s">
        <v>7</v>
      </c>
      <c r="D81" s="12" t="s">
        <v>59</v>
      </c>
      <c r="E81" s="48">
        <f t="shared" ref="E81:P81" si="69">SUM(E54,E61,E64,E77,E80)</f>
        <v>842.21</v>
      </c>
      <c r="F81" s="48">
        <f t="shared" si="69"/>
        <v>314.03999999999996</v>
      </c>
      <c r="G81" s="48">
        <f t="shared" si="69"/>
        <v>427.21000000000004</v>
      </c>
      <c r="H81" s="48">
        <f t="shared" si="69"/>
        <v>390.96999999999991</v>
      </c>
      <c r="I81" s="48">
        <f t="shared" si="69"/>
        <v>79.430000000000007</v>
      </c>
      <c r="J81" s="48">
        <f t="shared" si="69"/>
        <v>0</v>
      </c>
      <c r="K81" s="48">
        <f t="shared" si="69"/>
        <v>0</v>
      </c>
      <c r="L81" s="48">
        <f t="shared" si="69"/>
        <v>0</v>
      </c>
      <c r="M81" s="48">
        <f t="shared" si="69"/>
        <v>246.06</v>
      </c>
      <c r="N81" s="48">
        <f t="shared" si="69"/>
        <v>114.56</v>
      </c>
      <c r="O81" s="48">
        <f t="shared" si="69"/>
        <v>0</v>
      </c>
      <c r="P81" s="48">
        <f t="shared" si="69"/>
        <v>0</v>
      </c>
      <c r="Q81" s="48">
        <f>SUM(E81:P81)</f>
        <v>2414.4799999999996</v>
      </c>
      <c r="R81" s="48">
        <f t="shared" ref="R81:AC81" si="70">SUM(R54,R61,R64,R77,R80)</f>
        <v>405.21000000000004</v>
      </c>
      <c r="S81" s="48">
        <f t="shared" si="70"/>
        <v>1127.22</v>
      </c>
      <c r="T81" s="48">
        <f t="shared" si="70"/>
        <v>196.87</v>
      </c>
      <c r="U81" s="48">
        <f t="shared" si="70"/>
        <v>206.35999999999999</v>
      </c>
      <c r="V81" s="48">
        <f t="shared" si="70"/>
        <v>346.23</v>
      </c>
      <c r="W81" s="48">
        <f t="shared" si="70"/>
        <v>378.16</v>
      </c>
      <c r="X81" s="48">
        <f t="shared" si="70"/>
        <v>234.53</v>
      </c>
      <c r="Y81" s="48">
        <f t="shared" si="70"/>
        <v>35</v>
      </c>
      <c r="Z81" s="48">
        <f t="shared" si="70"/>
        <v>0</v>
      </c>
      <c r="AA81" s="48">
        <f t="shared" si="70"/>
        <v>0</v>
      </c>
      <c r="AB81" s="48">
        <f t="shared" si="70"/>
        <v>0</v>
      </c>
      <c r="AC81" s="48">
        <f t="shared" si="70"/>
        <v>0</v>
      </c>
      <c r="AD81" s="48">
        <f>SUM(R81:AC81)</f>
        <v>2929.5800000000004</v>
      </c>
      <c r="AE81" s="48">
        <f t="shared" ref="AE81" si="71">SUM(AE54,AE61,AE64,AE77,AE80)</f>
        <v>251.22</v>
      </c>
      <c r="AF81" s="48">
        <f t="shared" ref="AF81:AI81" si="72">SUM(AF54,AF61,AF64,AF77,AF80)</f>
        <v>253.96999999999997</v>
      </c>
      <c r="AG81" s="48">
        <f t="shared" si="72"/>
        <v>0</v>
      </c>
      <c r="AH81" s="48">
        <f t="shared" si="72"/>
        <v>0</v>
      </c>
      <c r="AI81" s="48">
        <f t="shared" si="72"/>
        <v>104.43</v>
      </c>
      <c r="AJ81" s="48">
        <f t="shared" ref="AJ81:AP81" si="73">SUM(AJ54,AJ61,AJ64,AJ77,AJ80)</f>
        <v>0</v>
      </c>
      <c r="AK81" s="48">
        <f t="shared" si="73"/>
        <v>0</v>
      </c>
      <c r="AL81" s="48">
        <f t="shared" si="73"/>
        <v>0</v>
      </c>
      <c r="AM81" s="48">
        <f t="shared" si="73"/>
        <v>0</v>
      </c>
      <c r="AN81" s="48">
        <f t="shared" si="73"/>
        <v>0</v>
      </c>
      <c r="AO81" s="48">
        <f t="shared" si="73"/>
        <v>0</v>
      </c>
      <c r="AP81" s="48">
        <f t="shared" si="73"/>
        <v>0</v>
      </c>
      <c r="AQ81" s="48">
        <f>SUM(AE81:AP81)</f>
        <v>609.61999999999989</v>
      </c>
    </row>
    <row r="82" spans="2:43" x14ac:dyDescent="0.25">
      <c r="B82" s="134"/>
      <c r="C82" s="125" t="s">
        <v>8</v>
      </c>
      <c r="D82" s="24" t="s">
        <v>25</v>
      </c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3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3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3"/>
    </row>
    <row r="83" spans="2:43" x14ac:dyDescent="0.25">
      <c r="B83" s="134"/>
      <c r="C83" s="126" t="s">
        <v>8</v>
      </c>
      <c r="D83" s="57" t="s">
        <v>26</v>
      </c>
      <c r="E83" s="45">
        <v>203</v>
      </c>
      <c r="F83" s="45">
        <v>448.92</v>
      </c>
      <c r="G83" s="45">
        <v>228.57</v>
      </c>
      <c r="H83" s="45">
        <v>854.71</v>
      </c>
      <c r="I83" s="45">
        <v>174.5</v>
      </c>
      <c r="J83" s="45">
        <v>0</v>
      </c>
      <c r="K83" s="45">
        <v>0</v>
      </c>
      <c r="L83" s="45">
        <v>0</v>
      </c>
      <c r="M83" s="45">
        <v>223.2</v>
      </c>
      <c r="N83" s="45">
        <v>219.15</v>
      </c>
      <c r="O83" s="45">
        <v>0</v>
      </c>
      <c r="P83" s="45"/>
      <c r="Q83" s="45">
        <f t="shared" ref="Q83:Q89" si="74">SUM(E83:P83)</f>
        <v>2352.0500000000002</v>
      </c>
      <c r="R83" s="45">
        <v>453.22</v>
      </c>
      <c r="S83" s="45">
        <v>272</v>
      </c>
      <c r="T83" s="45">
        <v>168.41</v>
      </c>
      <c r="U83" s="45">
        <v>607.01</v>
      </c>
      <c r="V83" s="45">
        <v>408.26</v>
      </c>
      <c r="W83" s="45">
        <v>177.22</v>
      </c>
      <c r="X83" s="45">
        <v>52.7</v>
      </c>
      <c r="Y83" s="45">
        <v>0</v>
      </c>
      <c r="Z83" s="45"/>
      <c r="AA83" s="45"/>
      <c r="AB83" s="45"/>
      <c r="AC83" s="45"/>
      <c r="AD83" s="45">
        <f t="shared" ref="AD83:AD89" si="75">SUM(R83:AC83)</f>
        <v>2138.8199999999997</v>
      </c>
      <c r="AE83" s="45">
        <v>311.11</v>
      </c>
      <c r="AF83" s="45">
        <v>30.76</v>
      </c>
      <c r="AG83" s="45"/>
      <c r="AH83" s="45"/>
      <c r="AI83" s="45">
        <v>135.75</v>
      </c>
      <c r="AJ83" s="45"/>
      <c r="AK83" s="45"/>
      <c r="AL83" s="45"/>
      <c r="AM83" s="45"/>
      <c r="AN83" s="45"/>
      <c r="AO83" s="45"/>
      <c r="AP83" s="45"/>
      <c r="AQ83" s="45">
        <f t="shared" ref="AQ83:AQ89" si="76">SUM(AE83:AP83)</f>
        <v>477.62</v>
      </c>
    </row>
    <row r="84" spans="2:43" x14ac:dyDescent="0.25">
      <c r="B84" s="134"/>
      <c r="C84" s="126" t="s">
        <v>8</v>
      </c>
      <c r="D84" s="57" t="s">
        <v>27</v>
      </c>
      <c r="E84" s="45">
        <v>157.9</v>
      </c>
      <c r="F84" s="45">
        <v>432.07</v>
      </c>
      <c r="G84" s="45">
        <v>736.27</v>
      </c>
      <c r="H84" s="45">
        <v>448.28</v>
      </c>
      <c r="I84" s="45">
        <v>93</v>
      </c>
      <c r="J84" s="45">
        <v>0</v>
      </c>
      <c r="K84" s="45">
        <v>0</v>
      </c>
      <c r="L84" s="45">
        <v>0</v>
      </c>
      <c r="M84" s="45">
        <v>551.13</v>
      </c>
      <c r="N84" s="45">
        <v>317.7</v>
      </c>
      <c r="O84" s="45">
        <v>0</v>
      </c>
      <c r="P84" s="45"/>
      <c r="Q84" s="45">
        <f t="shared" si="74"/>
        <v>2736.35</v>
      </c>
      <c r="R84" s="45">
        <v>588.4</v>
      </c>
      <c r="S84" s="45">
        <v>925</v>
      </c>
      <c r="T84" s="45">
        <v>732.01</v>
      </c>
      <c r="U84" s="45">
        <v>827.77</v>
      </c>
      <c r="V84" s="45">
        <v>695.94</v>
      </c>
      <c r="W84" s="45">
        <v>522.59</v>
      </c>
      <c r="X84" s="45">
        <v>393</v>
      </c>
      <c r="Y84" s="45">
        <v>0</v>
      </c>
      <c r="Z84" s="45"/>
      <c r="AA84" s="45"/>
      <c r="AB84" s="45"/>
      <c r="AC84" s="45"/>
      <c r="AD84" s="45">
        <f t="shared" si="75"/>
        <v>4684.71</v>
      </c>
      <c r="AE84" s="45">
        <v>1119.3499999999999</v>
      </c>
      <c r="AF84" s="45">
        <v>439.51</v>
      </c>
      <c r="AG84" s="45"/>
      <c r="AH84" s="45"/>
      <c r="AI84" s="45">
        <v>497.8</v>
      </c>
      <c r="AJ84" s="45"/>
      <c r="AK84" s="45"/>
      <c r="AL84" s="45"/>
      <c r="AM84" s="45"/>
      <c r="AN84" s="45"/>
      <c r="AO84" s="45"/>
      <c r="AP84" s="45"/>
      <c r="AQ84" s="45">
        <f t="shared" si="76"/>
        <v>2056.66</v>
      </c>
    </row>
    <row r="85" spans="2:43" x14ac:dyDescent="0.25">
      <c r="B85" s="134"/>
      <c r="C85" s="126" t="s">
        <v>8</v>
      </c>
      <c r="D85" s="57" t="s">
        <v>28</v>
      </c>
      <c r="E85" s="45">
        <v>34.4</v>
      </c>
      <c r="F85" s="45">
        <v>128.19999999999999</v>
      </c>
      <c r="G85" s="45">
        <v>72.23</v>
      </c>
      <c r="H85" s="45">
        <v>211.52</v>
      </c>
      <c r="I85" s="45">
        <v>380</v>
      </c>
      <c r="J85" s="45">
        <v>0</v>
      </c>
      <c r="K85" s="45">
        <v>0</v>
      </c>
      <c r="L85" s="45">
        <v>0</v>
      </c>
      <c r="M85" s="45">
        <v>0</v>
      </c>
      <c r="N85" s="45">
        <v>583.03</v>
      </c>
      <c r="O85" s="45">
        <v>0</v>
      </c>
      <c r="P85" s="45"/>
      <c r="Q85" s="45">
        <f t="shared" si="74"/>
        <v>1409.38</v>
      </c>
      <c r="R85" s="45">
        <v>27.1</v>
      </c>
      <c r="S85" s="45">
        <v>0</v>
      </c>
      <c r="T85" s="45">
        <v>139.41</v>
      </c>
      <c r="U85" s="45">
        <v>0</v>
      </c>
      <c r="V85" s="45">
        <v>1308.56</v>
      </c>
      <c r="W85" s="45">
        <v>3.21</v>
      </c>
      <c r="X85" s="45">
        <v>359.8</v>
      </c>
      <c r="Y85" s="45">
        <v>0</v>
      </c>
      <c r="Z85" s="45"/>
      <c r="AA85" s="45"/>
      <c r="AB85" s="45"/>
      <c r="AC85" s="45"/>
      <c r="AD85" s="45">
        <f t="shared" si="75"/>
        <v>1838.08</v>
      </c>
      <c r="AE85" s="45">
        <v>137</v>
      </c>
      <c r="AF85" s="45">
        <v>0</v>
      </c>
      <c r="AG85" s="45"/>
      <c r="AH85" s="45"/>
      <c r="AI85" s="45">
        <v>17.61</v>
      </c>
      <c r="AJ85" s="45"/>
      <c r="AK85" s="45"/>
      <c r="AL85" s="45"/>
      <c r="AM85" s="45"/>
      <c r="AN85" s="45"/>
      <c r="AO85" s="45"/>
      <c r="AP85" s="45"/>
      <c r="AQ85" s="45">
        <f t="shared" si="76"/>
        <v>154.61000000000001</v>
      </c>
    </row>
    <row r="86" spans="2:43" x14ac:dyDescent="0.25">
      <c r="B86" s="134"/>
      <c r="C86" s="126" t="s">
        <v>8</v>
      </c>
      <c r="D86" s="57" t="s">
        <v>29</v>
      </c>
      <c r="E86" s="45">
        <v>15</v>
      </c>
      <c r="F86" s="45">
        <v>20</v>
      </c>
      <c r="G86" s="45">
        <v>0</v>
      </c>
      <c r="H86" s="45">
        <v>0.4</v>
      </c>
      <c r="I86" s="45">
        <v>0.4</v>
      </c>
      <c r="J86" s="45">
        <v>0</v>
      </c>
      <c r="K86" s="45">
        <v>0</v>
      </c>
      <c r="L86" s="45">
        <v>0</v>
      </c>
      <c r="M86" s="45">
        <v>706.82</v>
      </c>
      <c r="N86" s="45">
        <v>1400</v>
      </c>
      <c r="O86" s="45">
        <v>0</v>
      </c>
      <c r="P86" s="45"/>
      <c r="Q86" s="45">
        <f t="shared" si="74"/>
        <v>2142.62</v>
      </c>
      <c r="R86" s="45">
        <v>1400.02</v>
      </c>
      <c r="S86" s="45">
        <v>1000.4</v>
      </c>
      <c r="T86" s="45">
        <v>962</v>
      </c>
      <c r="U86" s="45">
        <v>500.03</v>
      </c>
      <c r="V86" s="45">
        <v>20</v>
      </c>
      <c r="W86" s="45">
        <v>1</v>
      </c>
      <c r="X86" s="45">
        <v>0</v>
      </c>
      <c r="Y86" s="45">
        <v>0</v>
      </c>
      <c r="Z86" s="45"/>
      <c r="AA86" s="45"/>
      <c r="AB86" s="45"/>
      <c r="AC86" s="45"/>
      <c r="AD86" s="45">
        <f t="shared" si="75"/>
        <v>3883.45</v>
      </c>
      <c r="AE86" s="45">
        <v>0.02</v>
      </c>
      <c r="AF86" s="45">
        <v>0</v>
      </c>
      <c r="AG86" s="45"/>
      <c r="AH86" s="45"/>
      <c r="AI86" s="45">
        <v>0.01</v>
      </c>
      <c r="AJ86" s="45"/>
      <c r="AK86" s="45"/>
      <c r="AL86" s="45"/>
      <c r="AM86" s="45"/>
      <c r="AN86" s="45"/>
      <c r="AO86" s="45"/>
      <c r="AP86" s="45"/>
      <c r="AQ86" s="45">
        <f t="shared" si="76"/>
        <v>0.03</v>
      </c>
    </row>
    <row r="87" spans="2:43" x14ac:dyDescent="0.25">
      <c r="B87" s="134"/>
      <c r="C87" s="126" t="s">
        <v>8</v>
      </c>
      <c r="D87" s="57" t="s">
        <v>30</v>
      </c>
      <c r="E87" s="45">
        <v>0</v>
      </c>
      <c r="F87" s="45">
        <v>0</v>
      </c>
      <c r="G87" s="45">
        <v>0.01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/>
      <c r="Q87" s="45">
        <f t="shared" si="74"/>
        <v>0.01</v>
      </c>
      <c r="R87" s="45">
        <v>0</v>
      </c>
      <c r="S87" s="45">
        <v>10</v>
      </c>
      <c r="T87" s="45">
        <v>10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5"/>
      <c r="AA87" s="45"/>
      <c r="AB87" s="45"/>
      <c r="AC87" s="45"/>
      <c r="AD87" s="45">
        <f t="shared" si="75"/>
        <v>20</v>
      </c>
      <c r="AE87" s="45">
        <v>11.75</v>
      </c>
      <c r="AF87" s="45">
        <v>0</v>
      </c>
      <c r="AG87" s="45"/>
      <c r="AH87" s="45"/>
      <c r="AI87" s="45">
        <v>0</v>
      </c>
      <c r="AJ87" s="45"/>
      <c r="AK87" s="45"/>
      <c r="AL87" s="45"/>
      <c r="AM87" s="45"/>
      <c r="AN87" s="45"/>
      <c r="AO87" s="45"/>
      <c r="AP87" s="45"/>
      <c r="AQ87" s="45">
        <f t="shared" si="76"/>
        <v>11.75</v>
      </c>
    </row>
    <row r="88" spans="2:43" x14ac:dyDescent="0.25">
      <c r="B88" s="134"/>
      <c r="C88" s="126"/>
      <c r="D88" s="57" t="s">
        <v>31</v>
      </c>
      <c r="E88" s="45">
        <v>0</v>
      </c>
      <c r="F88" s="45">
        <v>0</v>
      </c>
      <c r="G88" s="45">
        <v>0.52</v>
      </c>
      <c r="H88" s="45">
        <v>1.05</v>
      </c>
      <c r="I88" s="45">
        <v>0</v>
      </c>
      <c r="J88" s="45">
        <v>0</v>
      </c>
      <c r="K88" s="45">
        <v>0</v>
      </c>
      <c r="L88" s="45">
        <v>0</v>
      </c>
      <c r="M88" s="45">
        <v>7.41</v>
      </c>
      <c r="N88" s="45">
        <v>7.4</v>
      </c>
      <c r="O88" s="45">
        <v>0</v>
      </c>
      <c r="P88" s="45"/>
      <c r="Q88" s="45">
        <f t="shared" si="74"/>
        <v>16.380000000000003</v>
      </c>
      <c r="R88" s="45">
        <v>1</v>
      </c>
      <c r="S88" s="45">
        <v>0.01</v>
      </c>
      <c r="T88" s="45">
        <v>0</v>
      </c>
      <c r="U88" s="45">
        <v>2.0099999999999998</v>
      </c>
      <c r="V88" s="45">
        <v>0</v>
      </c>
      <c r="W88" s="45">
        <v>0</v>
      </c>
      <c r="X88" s="45">
        <v>0</v>
      </c>
      <c r="Y88" s="45">
        <v>0</v>
      </c>
      <c r="Z88" s="45"/>
      <c r="AA88" s="45"/>
      <c r="AB88" s="45"/>
      <c r="AC88" s="45"/>
      <c r="AD88" s="45">
        <f t="shared" si="75"/>
        <v>3.0199999999999996</v>
      </c>
      <c r="AE88" s="45">
        <v>0</v>
      </c>
      <c r="AF88" s="45">
        <v>0.03</v>
      </c>
      <c r="AG88" s="45"/>
      <c r="AH88" s="45"/>
      <c r="AI88" s="45">
        <v>0</v>
      </c>
      <c r="AJ88" s="45"/>
      <c r="AK88" s="45"/>
      <c r="AL88" s="45"/>
      <c r="AM88" s="45"/>
      <c r="AN88" s="45"/>
      <c r="AO88" s="45"/>
      <c r="AP88" s="45"/>
      <c r="AQ88" s="45">
        <f t="shared" si="76"/>
        <v>0.03</v>
      </c>
    </row>
    <row r="89" spans="2:43" x14ac:dyDescent="0.25">
      <c r="B89" s="134"/>
      <c r="C89" s="126" t="s">
        <v>8</v>
      </c>
      <c r="D89" s="58" t="s">
        <v>32</v>
      </c>
      <c r="E89" s="46">
        <f t="shared" ref="E89:P89" si="77">+SUM(E83:E88)</f>
        <v>410.29999999999995</v>
      </c>
      <c r="F89" s="46">
        <f t="shared" si="77"/>
        <v>1029.19</v>
      </c>
      <c r="G89" s="46">
        <f t="shared" si="77"/>
        <v>1037.5999999999999</v>
      </c>
      <c r="H89" s="46">
        <f t="shared" si="77"/>
        <v>1515.96</v>
      </c>
      <c r="I89" s="46">
        <f t="shared" si="77"/>
        <v>647.9</v>
      </c>
      <c r="J89" s="46">
        <f t="shared" si="77"/>
        <v>0</v>
      </c>
      <c r="K89" s="46">
        <f t="shared" si="77"/>
        <v>0</v>
      </c>
      <c r="L89" s="46">
        <f t="shared" si="77"/>
        <v>0</v>
      </c>
      <c r="M89" s="46">
        <f t="shared" si="77"/>
        <v>1488.5600000000002</v>
      </c>
      <c r="N89" s="46">
        <f t="shared" si="77"/>
        <v>2527.2800000000002</v>
      </c>
      <c r="O89" s="46">
        <f t="shared" si="77"/>
        <v>0</v>
      </c>
      <c r="P89" s="46">
        <f t="shared" si="77"/>
        <v>0</v>
      </c>
      <c r="Q89" s="46">
        <f t="shared" si="74"/>
        <v>8656.7900000000009</v>
      </c>
      <c r="R89" s="46">
        <f t="shared" ref="R89:AC89" si="78">+SUM(R83:R88)</f>
        <v>2469.7399999999998</v>
      </c>
      <c r="S89" s="46">
        <f t="shared" si="78"/>
        <v>2207.4100000000003</v>
      </c>
      <c r="T89" s="46">
        <f t="shared" si="78"/>
        <v>2011.83</v>
      </c>
      <c r="U89" s="46">
        <f t="shared" si="78"/>
        <v>1936.82</v>
      </c>
      <c r="V89" s="46">
        <f t="shared" si="78"/>
        <v>2432.7600000000002</v>
      </c>
      <c r="W89" s="46">
        <f t="shared" si="78"/>
        <v>704.0200000000001</v>
      </c>
      <c r="X89" s="46">
        <f t="shared" si="78"/>
        <v>805.5</v>
      </c>
      <c r="Y89" s="46">
        <f t="shared" si="78"/>
        <v>0</v>
      </c>
      <c r="Z89" s="46">
        <f t="shared" si="78"/>
        <v>0</v>
      </c>
      <c r="AA89" s="46">
        <f t="shared" si="78"/>
        <v>0</v>
      </c>
      <c r="AB89" s="46">
        <f t="shared" si="78"/>
        <v>0</v>
      </c>
      <c r="AC89" s="46">
        <f t="shared" si="78"/>
        <v>0</v>
      </c>
      <c r="AD89" s="46">
        <f t="shared" si="75"/>
        <v>12568.08</v>
      </c>
      <c r="AE89" s="46">
        <f t="shared" ref="AE89" si="79">+SUM(AE83:AE88)</f>
        <v>1579.23</v>
      </c>
      <c r="AF89" s="46">
        <f t="shared" ref="AF89:AP89" si="80">+SUM(AF83:AF88)</f>
        <v>470.29999999999995</v>
      </c>
      <c r="AG89" s="46">
        <f t="shared" si="80"/>
        <v>0</v>
      </c>
      <c r="AH89" s="46">
        <f t="shared" si="80"/>
        <v>0</v>
      </c>
      <c r="AI89" s="46">
        <f t="shared" si="80"/>
        <v>651.16999999999996</v>
      </c>
      <c r="AJ89" s="46">
        <f t="shared" si="80"/>
        <v>0</v>
      </c>
      <c r="AK89" s="46">
        <f t="shared" si="80"/>
        <v>0</v>
      </c>
      <c r="AL89" s="46">
        <f t="shared" si="80"/>
        <v>0</v>
      </c>
      <c r="AM89" s="46">
        <f t="shared" si="80"/>
        <v>0</v>
      </c>
      <c r="AN89" s="46">
        <f t="shared" si="80"/>
        <v>0</v>
      </c>
      <c r="AO89" s="46">
        <f t="shared" si="80"/>
        <v>0</v>
      </c>
      <c r="AP89" s="46">
        <f t="shared" si="80"/>
        <v>0</v>
      </c>
      <c r="AQ89" s="46">
        <f t="shared" si="76"/>
        <v>2700.7</v>
      </c>
    </row>
    <row r="90" spans="2:43" x14ac:dyDescent="0.25">
      <c r="B90" s="134"/>
      <c r="C90" s="126" t="s">
        <v>8</v>
      </c>
      <c r="D90" s="20" t="s">
        <v>33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</row>
    <row r="91" spans="2:43" x14ac:dyDescent="0.25">
      <c r="B91" s="134"/>
      <c r="C91" s="126" t="s">
        <v>8</v>
      </c>
      <c r="D91" s="57" t="s">
        <v>34</v>
      </c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>
        <f t="shared" ref="Q91:Q96" si="81">SUM(E91:P91)</f>
        <v>0</v>
      </c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>
        <f t="shared" ref="AD91:AD96" si="82">SUM(R91:AC91)</f>
        <v>0</v>
      </c>
      <c r="AE91" s="45">
        <v>0</v>
      </c>
      <c r="AF91" s="45">
        <v>0</v>
      </c>
      <c r="AG91" s="45"/>
      <c r="AH91" s="45"/>
      <c r="AI91" s="45">
        <v>0</v>
      </c>
      <c r="AJ91" s="45"/>
      <c r="AK91" s="45"/>
      <c r="AL91" s="45"/>
      <c r="AM91" s="45"/>
      <c r="AN91" s="45"/>
      <c r="AO91" s="45"/>
      <c r="AP91" s="45"/>
      <c r="AQ91" s="45">
        <f t="shared" ref="AQ91:AQ96" si="83">SUM(AE91:AP91)</f>
        <v>0</v>
      </c>
    </row>
    <row r="92" spans="2:43" x14ac:dyDescent="0.25">
      <c r="B92" s="134"/>
      <c r="C92" s="126" t="s">
        <v>8</v>
      </c>
      <c r="D92" s="57" t="s">
        <v>35</v>
      </c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>
        <f t="shared" si="81"/>
        <v>0</v>
      </c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>
        <f t="shared" si="82"/>
        <v>0</v>
      </c>
      <c r="AE92" s="45">
        <v>0</v>
      </c>
      <c r="AF92" s="45">
        <v>0</v>
      </c>
      <c r="AG92" s="45"/>
      <c r="AH92" s="45"/>
      <c r="AI92" s="45">
        <v>0</v>
      </c>
      <c r="AJ92" s="45"/>
      <c r="AK92" s="45"/>
      <c r="AL92" s="45"/>
      <c r="AM92" s="45"/>
      <c r="AN92" s="45"/>
      <c r="AO92" s="45"/>
      <c r="AP92" s="45"/>
      <c r="AQ92" s="45">
        <f t="shared" si="83"/>
        <v>0</v>
      </c>
    </row>
    <row r="93" spans="2:43" x14ac:dyDescent="0.25">
      <c r="B93" s="134"/>
      <c r="C93" s="126" t="s">
        <v>8</v>
      </c>
      <c r="D93" s="57" t="s">
        <v>36</v>
      </c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>
        <f t="shared" si="81"/>
        <v>0</v>
      </c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>
        <f t="shared" si="82"/>
        <v>0</v>
      </c>
      <c r="AE93" s="45">
        <v>0</v>
      </c>
      <c r="AF93" s="45">
        <v>0</v>
      </c>
      <c r="AG93" s="45"/>
      <c r="AH93" s="45"/>
      <c r="AI93" s="45">
        <v>0</v>
      </c>
      <c r="AJ93" s="45"/>
      <c r="AK93" s="45"/>
      <c r="AL93" s="45"/>
      <c r="AM93" s="45"/>
      <c r="AN93" s="45"/>
      <c r="AO93" s="45"/>
      <c r="AP93" s="45"/>
      <c r="AQ93" s="45">
        <f t="shared" si="83"/>
        <v>0</v>
      </c>
    </row>
    <row r="94" spans="2:43" x14ac:dyDescent="0.25">
      <c r="B94" s="134"/>
      <c r="C94" s="126" t="s">
        <v>8</v>
      </c>
      <c r="D94" s="57" t="s">
        <v>37</v>
      </c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>
        <f t="shared" si="81"/>
        <v>0</v>
      </c>
      <c r="R94" s="45">
        <v>0</v>
      </c>
      <c r="S94" s="45">
        <v>0</v>
      </c>
      <c r="T94" s="45">
        <v>0</v>
      </c>
      <c r="U94" s="45">
        <v>0</v>
      </c>
      <c r="V94" s="45">
        <v>1</v>
      </c>
      <c r="W94" s="45">
        <v>0</v>
      </c>
      <c r="X94" s="45">
        <v>0</v>
      </c>
      <c r="Y94" s="45">
        <v>0</v>
      </c>
      <c r="Z94" s="45"/>
      <c r="AA94" s="45"/>
      <c r="AB94" s="45"/>
      <c r="AC94" s="45"/>
      <c r="AD94" s="45">
        <f t="shared" si="82"/>
        <v>1</v>
      </c>
      <c r="AE94" s="45">
        <v>1</v>
      </c>
      <c r="AF94" s="45">
        <v>0</v>
      </c>
      <c r="AG94" s="45"/>
      <c r="AH94" s="45"/>
      <c r="AI94" s="45">
        <v>0</v>
      </c>
      <c r="AJ94" s="45"/>
      <c r="AK94" s="45"/>
      <c r="AL94" s="45"/>
      <c r="AM94" s="45"/>
      <c r="AN94" s="45"/>
      <c r="AO94" s="45"/>
      <c r="AP94" s="45"/>
      <c r="AQ94" s="45">
        <f t="shared" si="83"/>
        <v>1</v>
      </c>
    </row>
    <row r="95" spans="2:43" x14ac:dyDescent="0.25">
      <c r="B95" s="134"/>
      <c r="C95" s="126"/>
      <c r="D95" s="57" t="s">
        <v>38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0.28999999999999998</v>
      </c>
      <c r="N95" s="45">
        <v>15</v>
      </c>
      <c r="O95" s="45">
        <v>0</v>
      </c>
      <c r="P95" s="45"/>
      <c r="Q95" s="45">
        <f t="shared" si="81"/>
        <v>15.29</v>
      </c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>
        <f t="shared" si="82"/>
        <v>0</v>
      </c>
      <c r="AE95" s="45">
        <v>0</v>
      </c>
      <c r="AF95" s="45">
        <v>0</v>
      </c>
      <c r="AG95" s="45"/>
      <c r="AH95" s="45"/>
      <c r="AI95" s="45">
        <v>0</v>
      </c>
      <c r="AJ95" s="45"/>
      <c r="AK95" s="45"/>
      <c r="AL95" s="45"/>
      <c r="AM95" s="45"/>
      <c r="AN95" s="45"/>
      <c r="AO95" s="45"/>
      <c r="AP95" s="45"/>
      <c r="AQ95" s="45">
        <f t="shared" si="83"/>
        <v>0</v>
      </c>
    </row>
    <row r="96" spans="2:43" x14ac:dyDescent="0.25">
      <c r="B96" s="134"/>
      <c r="C96" s="126" t="s">
        <v>8</v>
      </c>
      <c r="D96" s="58" t="s">
        <v>39</v>
      </c>
      <c r="E96" s="46">
        <f t="shared" ref="E96:P96" si="84">+SUM(E91:E95)</f>
        <v>0</v>
      </c>
      <c r="F96" s="46">
        <f t="shared" si="84"/>
        <v>0</v>
      </c>
      <c r="G96" s="46">
        <f t="shared" si="84"/>
        <v>0</v>
      </c>
      <c r="H96" s="46">
        <f t="shared" si="84"/>
        <v>0</v>
      </c>
      <c r="I96" s="46">
        <f t="shared" si="84"/>
        <v>0</v>
      </c>
      <c r="J96" s="46">
        <f t="shared" si="84"/>
        <v>0</v>
      </c>
      <c r="K96" s="46">
        <f t="shared" si="84"/>
        <v>0</v>
      </c>
      <c r="L96" s="46">
        <f t="shared" si="84"/>
        <v>0</v>
      </c>
      <c r="M96" s="46">
        <f t="shared" si="84"/>
        <v>0.28999999999999998</v>
      </c>
      <c r="N96" s="46">
        <f t="shared" si="84"/>
        <v>15</v>
      </c>
      <c r="O96" s="46">
        <f t="shared" si="84"/>
        <v>0</v>
      </c>
      <c r="P96" s="46">
        <f t="shared" si="84"/>
        <v>0</v>
      </c>
      <c r="Q96" s="46">
        <f t="shared" si="81"/>
        <v>15.29</v>
      </c>
      <c r="R96" s="46">
        <f t="shared" ref="R96:AC96" si="85">+SUM(R91:R95)</f>
        <v>0</v>
      </c>
      <c r="S96" s="46">
        <f t="shared" si="85"/>
        <v>0</v>
      </c>
      <c r="T96" s="46">
        <f t="shared" si="85"/>
        <v>0</v>
      </c>
      <c r="U96" s="46">
        <f t="shared" si="85"/>
        <v>0</v>
      </c>
      <c r="V96" s="46">
        <f t="shared" si="85"/>
        <v>1</v>
      </c>
      <c r="W96" s="46">
        <f t="shared" si="85"/>
        <v>0</v>
      </c>
      <c r="X96" s="46">
        <f t="shared" si="85"/>
        <v>0</v>
      </c>
      <c r="Y96" s="46">
        <f t="shared" si="85"/>
        <v>0</v>
      </c>
      <c r="Z96" s="46">
        <f t="shared" si="85"/>
        <v>0</v>
      </c>
      <c r="AA96" s="46">
        <f t="shared" si="85"/>
        <v>0</v>
      </c>
      <c r="AB96" s="46">
        <f t="shared" si="85"/>
        <v>0</v>
      </c>
      <c r="AC96" s="46">
        <f t="shared" si="85"/>
        <v>0</v>
      </c>
      <c r="AD96" s="46">
        <f t="shared" si="82"/>
        <v>1</v>
      </c>
      <c r="AE96" s="46">
        <f t="shared" ref="AE96" si="86">+SUM(AE91:AE95)</f>
        <v>1</v>
      </c>
      <c r="AF96" s="46">
        <f t="shared" ref="AF96:AP96" si="87">+SUM(AF91:AF95)</f>
        <v>0</v>
      </c>
      <c r="AG96" s="46">
        <f t="shared" si="87"/>
        <v>0</v>
      </c>
      <c r="AH96" s="46">
        <f t="shared" si="87"/>
        <v>0</v>
      </c>
      <c r="AI96" s="46">
        <f>+SUM(AI91:AI95)</f>
        <v>0</v>
      </c>
      <c r="AJ96" s="46">
        <f t="shared" si="87"/>
        <v>0</v>
      </c>
      <c r="AK96" s="46">
        <f t="shared" si="87"/>
        <v>0</v>
      </c>
      <c r="AL96" s="46">
        <f t="shared" si="87"/>
        <v>0</v>
      </c>
      <c r="AM96" s="46">
        <f t="shared" si="87"/>
        <v>0</v>
      </c>
      <c r="AN96" s="46">
        <f t="shared" si="87"/>
        <v>0</v>
      </c>
      <c r="AO96" s="46">
        <f t="shared" si="87"/>
        <v>0</v>
      </c>
      <c r="AP96" s="46">
        <f t="shared" si="87"/>
        <v>0</v>
      </c>
      <c r="AQ96" s="46">
        <f t="shared" si="83"/>
        <v>1</v>
      </c>
    </row>
    <row r="97" spans="2:43" x14ac:dyDescent="0.25">
      <c r="B97" s="134"/>
      <c r="C97" s="126" t="s">
        <v>8</v>
      </c>
      <c r="D97" s="20" t="s">
        <v>40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</row>
    <row r="98" spans="2:43" x14ac:dyDescent="0.25">
      <c r="B98" s="134"/>
      <c r="C98" s="126"/>
      <c r="D98" s="57" t="s">
        <v>41</v>
      </c>
      <c r="E98" s="45">
        <v>570.23</v>
      </c>
      <c r="F98" s="45">
        <v>251.62</v>
      </c>
      <c r="G98" s="45">
        <v>645.07000000000005</v>
      </c>
      <c r="H98" s="45">
        <v>778.31</v>
      </c>
      <c r="I98" s="45">
        <v>759.25</v>
      </c>
      <c r="J98" s="45">
        <v>0</v>
      </c>
      <c r="K98" s="45">
        <v>0</v>
      </c>
      <c r="L98" s="45">
        <v>0</v>
      </c>
      <c r="M98" s="45">
        <v>90.06</v>
      </c>
      <c r="N98" s="45">
        <v>22.06</v>
      </c>
      <c r="O98" s="45">
        <v>0</v>
      </c>
      <c r="P98" s="45"/>
      <c r="Q98" s="45">
        <f>SUM(E98:P98)</f>
        <v>3116.6</v>
      </c>
      <c r="R98" s="45">
        <v>64.319999999999993</v>
      </c>
      <c r="S98" s="45">
        <v>30.08</v>
      </c>
      <c r="T98" s="45">
        <v>136.27000000000001</v>
      </c>
      <c r="U98" s="45">
        <v>29.35</v>
      </c>
      <c r="V98" s="45">
        <v>14.57</v>
      </c>
      <c r="W98" s="45">
        <v>4.58</v>
      </c>
      <c r="X98" s="45">
        <v>2.0099999999999998</v>
      </c>
      <c r="Y98" s="45">
        <v>0</v>
      </c>
      <c r="Z98" s="45"/>
      <c r="AA98" s="45"/>
      <c r="AB98" s="45"/>
      <c r="AC98" s="45"/>
      <c r="AD98" s="45">
        <f>SUM(R98:AC98)</f>
        <v>281.18</v>
      </c>
      <c r="AE98" s="45">
        <v>13.17</v>
      </c>
      <c r="AF98" s="45">
        <v>4.07</v>
      </c>
      <c r="AG98" s="45"/>
      <c r="AH98" s="45"/>
      <c r="AI98" s="45">
        <v>23.16</v>
      </c>
      <c r="AJ98" s="45"/>
      <c r="AK98" s="45"/>
      <c r="AL98" s="45"/>
      <c r="AM98" s="45"/>
      <c r="AN98" s="45"/>
      <c r="AO98" s="45"/>
      <c r="AP98" s="45"/>
      <c r="AQ98" s="45">
        <f>SUM(AE98:AP98)</f>
        <v>40.400000000000006</v>
      </c>
    </row>
    <row r="99" spans="2:43" x14ac:dyDescent="0.25">
      <c r="B99" s="134"/>
      <c r="C99" s="126" t="s">
        <v>8</v>
      </c>
      <c r="D99" s="58" t="s">
        <v>42</v>
      </c>
      <c r="E99" s="46">
        <f t="shared" ref="E99:P99" si="88">+E98</f>
        <v>570.23</v>
      </c>
      <c r="F99" s="46">
        <f t="shared" si="88"/>
        <v>251.62</v>
      </c>
      <c r="G99" s="46">
        <f t="shared" si="88"/>
        <v>645.07000000000005</v>
      </c>
      <c r="H99" s="46">
        <f t="shared" si="88"/>
        <v>778.31</v>
      </c>
      <c r="I99" s="46">
        <f t="shared" si="88"/>
        <v>759.25</v>
      </c>
      <c r="J99" s="46">
        <f t="shared" si="88"/>
        <v>0</v>
      </c>
      <c r="K99" s="46">
        <f t="shared" si="88"/>
        <v>0</v>
      </c>
      <c r="L99" s="46">
        <f t="shared" si="88"/>
        <v>0</v>
      </c>
      <c r="M99" s="46">
        <f t="shared" si="88"/>
        <v>90.06</v>
      </c>
      <c r="N99" s="46">
        <f t="shared" si="88"/>
        <v>22.06</v>
      </c>
      <c r="O99" s="46">
        <f t="shared" si="88"/>
        <v>0</v>
      </c>
      <c r="P99" s="46">
        <f t="shared" si="88"/>
        <v>0</v>
      </c>
      <c r="Q99" s="46">
        <f>SUM(E99:P99)</f>
        <v>3116.6</v>
      </c>
      <c r="R99" s="46">
        <f t="shared" ref="R99:AC99" si="89">+R98</f>
        <v>64.319999999999993</v>
      </c>
      <c r="S99" s="46">
        <f t="shared" si="89"/>
        <v>30.08</v>
      </c>
      <c r="T99" s="46">
        <f t="shared" si="89"/>
        <v>136.27000000000001</v>
      </c>
      <c r="U99" s="46">
        <f t="shared" si="89"/>
        <v>29.35</v>
      </c>
      <c r="V99" s="46">
        <f t="shared" si="89"/>
        <v>14.57</v>
      </c>
      <c r="W99" s="46">
        <f t="shared" si="89"/>
        <v>4.58</v>
      </c>
      <c r="X99" s="46">
        <f t="shared" si="89"/>
        <v>2.0099999999999998</v>
      </c>
      <c r="Y99" s="46">
        <f t="shared" si="89"/>
        <v>0</v>
      </c>
      <c r="Z99" s="46">
        <f t="shared" si="89"/>
        <v>0</v>
      </c>
      <c r="AA99" s="46">
        <f t="shared" si="89"/>
        <v>0</v>
      </c>
      <c r="AB99" s="46">
        <f t="shared" si="89"/>
        <v>0</v>
      </c>
      <c r="AC99" s="46">
        <f t="shared" si="89"/>
        <v>0</v>
      </c>
      <c r="AD99" s="46">
        <f>SUM(R99:AC99)</f>
        <v>281.18</v>
      </c>
      <c r="AE99" s="46">
        <f t="shared" ref="AE99" si="90">+AE98</f>
        <v>13.17</v>
      </c>
      <c r="AF99" s="46">
        <f t="shared" ref="AF99:AP99" si="91">+AF98</f>
        <v>4.07</v>
      </c>
      <c r="AG99" s="46">
        <f t="shared" si="91"/>
        <v>0</v>
      </c>
      <c r="AH99" s="46">
        <f t="shared" si="91"/>
        <v>0</v>
      </c>
      <c r="AI99" s="46">
        <f t="shared" si="91"/>
        <v>23.16</v>
      </c>
      <c r="AJ99" s="46">
        <f t="shared" si="91"/>
        <v>0</v>
      </c>
      <c r="AK99" s="46">
        <f t="shared" si="91"/>
        <v>0</v>
      </c>
      <c r="AL99" s="46">
        <f t="shared" si="91"/>
        <v>0</v>
      </c>
      <c r="AM99" s="46">
        <f t="shared" si="91"/>
        <v>0</v>
      </c>
      <c r="AN99" s="46">
        <f t="shared" si="91"/>
        <v>0</v>
      </c>
      <c r="AO99" s="46">
        <f t="shared" si="91"/>
        <v>0</v>
      </c>
      <c r="AP99" s="46">
        <f t="shared" si="91"/>
        <v>0</v>
      </c>
      <c r="AQ99" s="46">
        <f>SUM(AE99:AP99)</f>
        <v>40.400000000000006</v>
      </c>
    </row>
    <row r="100" spans="2:43" x14ac:dyDescent="0.25">
      <c r="B100" s="134"/>
      <c r="C100" s="126" t="s">
        <v>8</v>
      </c>
      <c r="D100" s="20" t="s">
        <v>43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</row>
    <row r="101" spans="2:43" x14ac:dyDescent="0.25">
      <c r="B101" s="134"/>
      <c r="C101" s="126" t="s">
        <v>8</v>
      </c>
      <c r="D101" s="59" t="s">
        <v>44</v>
      </c>
      <c r="E101" s="45">
        <v>217.62</v>
      </c>
      <c r="F101" s="45">
        <v>222.45</v>
      </c>
      <c r="G101" s="45">
        <v>251.19</v>
      </c>
      <c r="H101" s="45">
        <v>211.71</v>
      </c>
      <c r="I101" s="45">
        <v>125.26</v>
      </c>
      <c r="J101" s="45">
        <v>0</v>
      </c>
      <c r="K101" s="45">
        <v>0</v>
      </c>
      <c r="L101" s="45">
        <v>0</v>
      </c>
      <c r="M101" s="45">
        <v>119.35</v>
      </c>
      <c r="N101" s="45">
        <v>78.12</v>
      </c>
      <c r="O101" s="45">
        <v>0.01</v>
      </c>
      <c r="P101" s="45"/>
      <c r="Q101" s="45">
        <f>SUM(E101:P101)</f>
        <v>1225.7099999999998</v>
      </c>
      <c r="R101" s="45">
        <v>317.44</v>
      </c>
      <c r="S101" s="45">
        <v>188.62</v>
      </c>
      <c r="T101" s="45">
        <v>243.76</v>
      </c>
      <c r="U101" s="45">
        <v>240.66</v>
      </c>
      <c r="V101" s="45">
        <v>198.58</v>
      </c>
      <c r="W101" s="45">
        <v>168.94</v>
      </c>
      <c r="X101" s="45">
        <v>73.959999999999994</v>
      </c>
      <c r="Y101" s="45">
        <v>0</v>
      </c>
      <c r="Z101" s="45"/>
      <c r="AA101" s="45"/>
      <c r="AB101" s="45"/>
      <c r="AC101" s="45"/>
      <c r="AD101" s="45">
        <f>SUM(R101:AC101)</f>
        <v>1431.96</v>
      </c>
      <c r="AE101" s="45">
        <v>452.18</v>
      </c>
      <c r="AF101" s="45">
        <v>200.8</v>
      </c>
      <c r="AG101" s="45"/>
      <c r="AH101" s="45"/>
      <c r="AI101" s="45">
        <v>152.12</v>
      </c>
      <c r="AJ101" s="45"/>
      <c r="AK101" s="45"/>
      <c r="AL101" s="45"/>
      <c r="AM101" s="45"/>
      <c r="AN101" s="45"/>
      <c r="AO101" s="45"/>
      <c r="AP101" s="45"/>
      <c r="AQ101" s="45">
        <f>SUM(AE101:AP101)</f>
        <v>805.1</v>
      </c>
    </row>
    <row r="102" spans="2:43" x14ac:dyDescent="0.25">
      <c r="B102" s="134"/>
      <c r="C102" s="126" t="s">
        <v>8</v>
      </c>
      <c r="D102" s="57" t="s">
        <v>45</v>
      </c>
      <c r="E102" s="45">
        <v>56.77</v>
      </c>
      <c r="F102" s="45">
        <v>90.08</v>
      </c>
      <c r="G102" s="45">
        <v>38.89</v>
      </c>
      <c r="H102" s="45">
        <v>54.3</v>
      </c>
      <c r="I102" s="45">
        <v>13.53</v>
      </c>
      <c r="J102" s="45">
        <v>0</v>
      </c>
      <c r="K102" s="45">
        <v>0</v>
      </c>
      <c r="L102" s="45">
        <v>0</v>
      </c>
      <c r="M102" s="45">
        <v>17.260000000000002</v>
      </c>
      <c r="N102" s="45">
        <v>21.38</v>
      </c>
      <c r="O102" s="45">
        <v>0.01</v>
      </c>
      <c r="P102" s="45"/>
      <c r="Q102" s="45">
        <f>SUM(E102:P102)</f>
        <v>292.22000000000003</v>
      </c>
      <c r="R102" s="45">
        <v>36.08</v>
      </c>
      <c r="S102" s="45">
        <v>28.72</v>
      </c>
      <c r="T102" s="45">
        <v>28.37</v>
      </c>
      <c r="U102" s="45">
        <v>22.46</v>
      </c>
      <c r="V102" s="45">
        <v>12.7</v>
      </c>
      <c r="W102" s="45">
        <v>26.34</v>
      </c>
      <c r="X102" s="45">
        <v>13.28</v>
      </c>
      <c r="Y102" s="45">
        <v>0.02</v>
      </c>
      <c r="Z102" s="45"/>
      <c r="AA102" s="45"/>
      <c r="AB102" s="45"/>
      <c r="AC102" s="45"/>
      <c r="AD102" s="45">
        <f>SUM(R102:AC102)</f>
        <v>167.97</v>
      </c>
      <c r="AE102" s="45">
        <v>91.81</v>
      </c>
      <c r="AF102" s="45">
        <v>7.85</v>
      </c>
      <c r="AG102" s="45"/>
      <c r="AH102" s="45"/>
      <c r="AI102" s="45">
        <v>6</v>
      </c>
      <c r="AJ102" s="45"/>
      <c r="AK102" s="45"/>
      <c r="AL102" s="45"/>
      <c r="AM102" s="45"/>
      <c r="AN102" s="45"/>
      <c r="AO102" s="45"/>
      <c r="AP102" s="45"/>
      <c r="AQ102" s="45">
        <f>SUM(AE102:AP102)</f>
        <v>105.66</v>
      </c>
    </row>
    <row r="103" spans="2:43" ht="30" x14ac:dyDescent="0.25">
      <c r="B103" s="134"/>
      <c r="C103" s="126" t="s">
        <v>8</v>
      </c>
      <c r="D103" s="57" t="s">
        <v>46</v>
      </c>
      <c r="E103" s="45">
        <v>126.96</v>
      </c>
      <c r="F103" s="45">
        <v>141.47</v>
      </c>
      <c r="G103" s="45">
        <v>114.11</v>
      </c>
      <c r="H103" s="45">
        <v>144.74</v>
      </c>
      <c r="I103" s="45">
        <v>50.18</v>
      </c>
      <c r="J103" s="45">
        <v>0</v>
      </c>
      <c r="K103" s="45">
        <v>0</v>
      </c>
      <c r="L103" s="45">
        <v>0</v>
      </c>
      <c r="M103" s="45">
        <v>71.92</v>
      </c>
      <c r="N103" s="45">
        <v>124.47</v>
      </c>
      <c r="O103" s="45">
        <v>0.01</v>
      </c>
      <c r="P103" s="45"/>
      <c r="Q103" s="45">
        <f>SUM(E103:P103)</f>
        <v>773.8599999999999</v>
      </c>
      <c r="R103" s="45">
        <v>368.53</v>
      </c>
      <c r="S103" s="45">
        <v>256.41000000000003</v>
      </c>
      <c r="T103" s="45">
        <v>305.8</v>
      </c>
      <c r="U103" s="45">
        <v>215.18</v>
      </c>
      <c r="V103" s="45">
        <v>193.17</v>
      </c>
      <c r="W103" s="45">
        <v>86.48</v>
      </c>
      <c r="X103" s="45">
        <v>45.94</v>
      </c>
      <c r="Y103" s="45">
        <v>0</v>
      </c>
      <c r="Z103" s="45"/>
      <c r="AA103" s="45"/>
      <c r="AB103" s="45"/>
      <c r="AC103" s="45"/>
      <c r="AD103" s="45">
        <f>SUM(R103:AC103)</f>
        <v>1471.5100000000002</v>
      </c>
      <c r="AE103" s="45">
        <v>391.27</v>
      </c>
      <c r="AF103" s="45">
        <v>138.49</v>
      </c>
      <c r="AG103" s="45"/>
      <c r="AH103" s="45"/>
      <c r="AI103" s="45">
        <v>74.430000000000007</v>
      </c>
      <c r="AJ103" s="45"/>
      <c r="AK103" s="45"/>
      <c r="AL103" s="45"/>
      <c r="AM103" s="45"/>
      <c r="AN103" s="45"/>
      <c r="AO103" s="45"/>
      <c r="AP103" s="45"/>
      <c r="AQ103" s="45">
        <f>SUM(AE103:AP103)</f>
        <v>604.19000000000005</v>
      </c>
    </row>
    <row r="104" spans="2:43" x14ac:dyDescent="0.25">
      <c r="B104" s="134"/>
      <c r="C104" s="126"/>
      <c r="D104" s="59" t="s">
        <v>139</v>
      </c>
      <c r="E104" s="45">
        <v>8.08</v>
      </c>
      <c r="F104" s="45">
        <v>0.41</v>
      </c>
      <c r="G104" s="45">
        <v>0.32</v>
      </c>
      <c r="H104" s="45">
        <v>2.21</v>
      </c>
      <c r="I104" s="45">
        <v>0.22</v>
      </c>
      <c r="J104" s="45">
        <v>0</v>
      </c>
      <c r="K104" s="45">
        <v>0</v>
      </c>
      <c r="L104" s="45">
        <v>0</v>
      </c>
      <c r="M104" s="45">
        <v>0.47</v>
      </c>
      <c r="N104" s="45">
        <v>0.08</v>
      </c>
      <c r="O104" s="45">
        <v>0</v>
      </c>
      <c r="P104" s="45"/>
      <c r="Q104" s="45"/>
      <c r="R104" s="45">
        <v>2.2000000000000002</v>
      </c>
      <c r="S104" s="45">
        <v>15.12</v>
      </c>
      <c r="T104" s="45">
        <v>2.39</v>
      </c>
      <c r="U104" s="45">
        <v>4.59</v>
      </c>
      <c r="V104" s="45">
        <v>2.2200000000000002</v>
      </c>
      <c r="W104" s="45">
        <v>0.25</v>
      </c>
      <c r="X104" s="45">
        <v>0.04</v>
      </c>
      <c r="Y104" s="45">
        <v>0</v>
      </c>
      <c r="Z104" s="45"/>
      <c r="AA104" s="45"/>
      <c r="AB104" s="45"/>
      <c r="AC104" s="45"/>
      <c r="AD104" s="45"/>
      <c r="AE104" s="45">
        <v>7.1</v>
      </c>
      <c r="AF104" s="45">
        <v>0.31</v>
      </c>
      <c r="AG104" s="45"/>
      <c r="AH104" s="45"/>
      <c r="AI104" s="45">
        <v>2.4300000000000002</v>
      </c>
      <c r="AJ104" s="45"/>
      <c r="AK104" s="45"/>
      <c r="AL104" s="45"/>
      <c r="AM104" s="45"/>
      <c r="AN104" s="45"/>
      <c r="AO104" s="45"/>
      <c r="AP104" s="45"/>
      <c r="AQ104" s="45"/>
    </row>
    <row r="105" spans="2:43" x14ac:dyDescent="0.25">
      <c r="B105" s="134"/>
      <c r="C105" s="126" t="s">
        <v>8</v>
      </c>
      <c r="D105" s="57" t="s">
        <v>47</v>
      </c>
      <c r="E105" s="45">
        <v>1.23</v>
      </c>
      <c r="F105" s="45">
        <v>1.17</v>
      </c>
      <c r="G105" s="45">
        <v>0.21</v>
      </c>
      <c r="H105" s="45">
        <v>2.88</v>
      </c>
      <c r="I105" s="45">
        <v>0.65</v>
      </c>
      <c r="J105" s="45">
        <v>0</v>
      </c>
      <c r="K105" s="45">
        <v>0</v>
      </c>
      <c r="L105" s="45">
        <v>0</v>
      </c>
      <c r="M105" s="45">
        <v>0.95</v>
      </c>
      <c r="N105" s="45">
        <v>2.65</v>
      </c>
      <c r="O105" s="45">
        <v>0</v>
      </c>
      <c r="P105" s="45"/>
      <c r="Q105" s="45">
        <f t="shared" ref="Q105:Q112" si="92">SUM(E105:P105)</f>
        <v>9.74</v>
      </c>
      <c r="R105" s="45">
        <v>4.63</v>
      </c>
      <c r="S105" s="45">
        <v>4.88</v>
      </c>
      <c r="T105" s="45">
        <v>12.71</v>
      </c>
      <c r="U105" s="45">
        <v>11.22</v>
      </c>
      <c r="V105" s="45">
        <v>2.69</v>
      </c>
      <c r="W105" s="45">
        <v>1.32</v>
      </c>
      <c r="X105" s="45">
        <v>0.15</v>
      </c>
      <c r="Y105" s="45">
        <v>0</v>
      </c>
      <c r="Z105" s="45"/>
      <c r="AA105" s="45"/>
      <c r="AB105" s="45"/>
      <c r="AC105" s="45"/>
      <c r="AD105" s="45">
        <f t="shared" ref="AD105:AD112" si="93">SUM(R105:AC105)</f>
        <v>37.599999999999994</v>
      </c>
      <c r="AE105" s="45">
        <v>4.21</v>
      </c>
      <c r="AF105" s="45">
        <v>0.26</v>
      </c>
      <c r="AG105" s="45"/>
      <c r="AH105" s="45"/>
      <c r="AI105" s="45">
        <v>0.35</v>
      </c>
      <c r="AJ105" s="45"/>
      <c r="AK105" s="45"/>
      <c r="AL105" s="45"/>
      <c r="AM105" s="45"/>
      <c r="AN105" s="45"/>
      <c r="AO105" s="45"/>
      <c r="AP105" s="45"/>
      <c r="AQ105" s="45">
        <f t="shared" ref="AQ105:AQ112" si="94">SUM(AE105:AP105)</f>
        <v>4.8199999999999994</v>
      </c>
    </row>
    <row r="106" spans="2:43" ht="45" x14ac:dyDescent="0.25">
      <c r="B106" s="134"/>
      <c r="C106" s="126" t="s">
        <v>8</v>
      </c>
      <c r="D106" s="57" t="s">
        <v>48</v>
      </c>
      <c r="E106" s="45">
        <v>20.39</v>
      </c>
      <c r="F106" s="45">
        <v>22.15</v>
      </c>
      <c r="G106" s="45">
        <v>28.9</v>
      </c>
      <c r="H106" s="45">
        <v>38.31</v>
      </c>
      <c r="I106" s="45">
        <v>16.95</v>
      </c>
      <c r="J106" s="45">
        <v>0</v>
      </c>
      <c r="K106" s="45">
        <v>0</v>
      </c>
      <c r="L106" s="45">
        <v>0</v>
      </c>
      <c r="M106" s="45">
        <v>18.079999999999998</v>
      </c>
      <c r="N106" s="45">
        <v>21.8</v>
      </c>
      <c r="O106" s="45">
        <v>0</v>
      </c>
      <c r="P106" s="45"/>
      <c r="Q106" s="45">
        <f t="shared" si="92"/>
        <v>166.58</v>
      </c>
      <c r="R106" s="45">
        <v>34.68</v>
      </c>
      <c r="S106" s="45">
        <v>42.03</v>
      </c>
      <c r="T106" s="45">
        <v>40.83</v>
      </c>
      <c r="U106" s="45">
        <v>62.96</v>
      </c>
      <c r="V106" s="45">
        <v>23.11</v>
      </c>
      <c r="W106" s="45">
        <v>14.84</v>
      </c>
      <c r="X106" s="45">
        <v>5.54</v>
      </c>
      <c r="Y106" s="45">
        <v>0</v>
      </c>
      <c r="Z106" s="45"/>
      <c r="AA106" s="45"/>
      <c r="AB106" s="45"/>
      <c r="AC106" s="45"/>
      <c r="AD106" s="45">
        <f t="shared" si="93"/>
        <v>223.99</v>
      </c>
      <c r="AE106" s="45">
        <v>47.51</v>
      </c>
      <c r="AF106" s="45">
        <v>17.41</v>
      </c>
      <c r="AG106" s="45"/>
      <c r="AH106" s="45"/>
      <c r="AI106" s="45">
        <v>8.9499999999999993</v>
      </c>
      <c r="AJ106" s="45"/>
      <c r="AK106" s="45"/>
      <c r="AL106" s="45"/>
      <c r="AM106" s="45"/>
      <c r="AN106" s="45"/>
      <c r="AO106" s="45"/>
      <c r="AP106" s="45"/>
      <c r="AQ106" s="45">
        <f t="shared" si="94"/>
        <v>73.87</v>
      </c>
    </row>
    <row r="107" spans="2:43" x14ac:dyDescent="0.25">
      <c r="B107" s="134"/>
      <c r="C107" s="126" t="s">
        <v>8</v>
      </c>
      <c r="D107" s="57" t="s">
        <v>49</v>
      </c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>
        <f t="shared" si="92"/>
        <v>0</v>
      </c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>
        <f t="shared" si="93"/>
        <v>0</v>
      </c>
      <c r="AE107" s="45">
        <v>0</v>
      </c>
      <c r="AF107" s="45">
        <v>0</v>
      </c>
      <c r="AG107" s="45"/>
      <c r="AH107" s="45"/>
      <c r="AI107" s="45">
        <v>0.01</v>
      </c>
      <c r="AJ107" s="45"/>
      <c r="AK107" s="45"/>
      <c r="AL107" s="45"/>
      <c r="AM107" s="45"/>
      <c r="AN107" s="45"/>
      <c r="AO107" s="45"/>
      <c r="AP107" s="45"/>
      <c r="AQ107" s="45">
        <f t="shared" si="94"/>
        <v>0.01</v>
      </c>
    </row>
    <row r="108" spans="2:43" x14ac:dyDescent="0.25">
      <c r="B108" s="134"/>
      <c r="C108" s="126" t="s">
        <v>8</v>
      </c>
      <c r="D108" s="57" t="s">
        <v>50</v>
      </c>
      <c r="E108" s="45">
        <v>0</v>
      </c>
      <c r="F108" s="45">
        <v>0</v>
      </c>
      <c r="G108" s="45">
        <v>0</v>
      </c>
      <c r="H108" s="45">
        <v>0.01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/>
      <c r="Q108" s="45">
        <f t="shared" si="92"/>
        <v>0.01</v>
      </c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>
        <f t="shared" si="93"/>
        <v>0</v>
      </c>
      <c r="AE108" s="45">
        <v>0</v>
      </c>
      <c r="AF108" s="45">
        <v>0</v>
      </c>
      <c r="AG108" s="45"/>
      <c r="AH108" s="45"/>
      <c r="AI108" s="45">
        <v>0.02</v>
      </c>
      <c r="AJ108" s="45"/>
      <c r="AK108" s="45"/>
      <c r="AL108" s="45"/>
      <c r="AM108" s="45"/>
      <c r="AN108" s="45"/>
      <c r="AO108" s="45"/>
      <c r="AP108" s="45"/>
      <c r="AQ108" s="45">
        <f t="shared" si="94"/>
        <v>0.02</v>
      </c>
    </row>
    <row r="109" spans="2:43" x14ac:dyDescent="0.25">
      <c r="B109" s="134"/>
      <c r="C109" s="126" t="s">
        <v>8</v>
      </c>
      <c r="D109" s="57" t="s">
        <v>51</v>
      </c>
      <c r="E109" s="45">
        <v>0.9</v>
      </c>
      <c r="F109" s="45">
        <v>0.52</v>
      </c>
      <c r="G109" s="45">
        <v>2</v>
      </c>
      <c r="H109" s="45">
        <v>0.61</v>
      </c>
      <c r="I109" s="45">
        <v>0.02</v>
      </c>
      <c r="J109" s="45">
        <v>0</v>
      </c>
      <c r="K109" s="45">
        <v>0</v>
      </c>
      <c r="L109" s="45">
        <v>0</v>
      </c>
      <c r="M109" s="45">
        <v>0.91</v>
      </c>
      <c r="N109" s="45">
        <v>3.3</v>
      </c>
      <c r="O109" s="45">
        <v>0</v>
      </c>
      <c r="P109" s="45"/>
      <c r="Q109" s="45">
        <f t="shared" si="92"/>
        <v>8.26</v>
      </c>
      <c r="R109" s="45">
        <v>4.96</v>
      </c>
      <c r="S109" s="45">
        <v>6.29</v>
      </c>
      <c r="T109" s="45">
        <v>0.7</v>
      </c>
      <c r="U109" s="45">
        <v>13.8</v>
      </c>
      <c r="V109" s="45">
        <v>1.18</v>
      </c>
      <c r="W109" s="45">
        <v>0.77</v>
      </c>
      <c r="X109" s="45">
        <v>0.15</v>
      </c>
      <c r="Y109" s="45">
        <v>0</v>
      </c>
      <c r="Z109" s="45"/>
      <c r="AA109" s="45"/>
      <c r="AB109" s="45"/>
      <c r="AC109" s="45"/>
      <c r="AD109" s="45">
        <f t="shared" si="93"/>
        <v>27.849999999999998</v>
      </c>
      <c r="AE109" s="45">
        <v>7.32</v>
      </c>
      <c r="AF109" s="45">
        <v>0.32</v>
      </c>
      <c r="AG109" s="45"/>
      <c r="AH109" s="45"/>
      <c r="AI109" s="45">
        <v>0.37</v>
      </c>
      <c r="AJ109" s="45"/>
      <c r="AK109" s="45"/>
      <c r="AL109" s="45"/>
      <c r="AM109" s="45"/>
      <c r="AN109" s="45"/>
      <c r="AO109" s="45"/>
      <c r="AP109" s="45"/>
      <c r="AQ109" s="45">
        <f t="shared" si="94"/>
        <v>8.01</v>
      </c>
    </row>
    <row r="110" spans="2:43" ht="12.75" customHeight="1" x14ac:dyDescent="0.25">
      <c r="B110" s="134"/>
      <c r="C110" s="126" t="s">
        <v>8</v>
      </c>
      <c r="D110" s="57" t="s">
        <v>52</v>
      </c>
      <c r="E110" s="45">
        <v>104.65</v>
      </c>
      <c r="F110" s="45">
        <v>102.37</v>
      </c>
      <c r="G110" s="45">
        <v>235.48</v>
      </c>
      <c r="H110" s="45">
        <v>171.4</v>
      </c>
      <c r="I110" s="45">
        <v>0.01</v>
      </c>
      <c r="J110" s="45">
        <v>0</v>
      </c>
      <c r="K110" s="45">
        <v>0</v>
      </c>
      <c r="L110" s="45">
        <v>0</v>
      </c>
      <c r="M110" s="45">
        <v>1.02</v>
      </c>
      <c r="N110" s="45">
        <v>1.01</v>
      </c>
      <c r="O110" s="45">
        <v>0</v>
      </c>
      <c r="P110" s="45"/>
      <c r="Q110" s="45">
        <f t="shared" si="92"/>
        <v>615.93999999999994</v>
      </c>
      <c r="R110" s="45">
        <v>273.07</v>
      </c>
      <c r="S110" s="45">
        <v>374.02</v>
      </c>
      <c r="T110" s="45">
        <v>284.14</v>
      </c>
      <c r="U110" s="45">
        <v>300.82</v>
      </c>
      <c r="V110" s="45">
        <v>36.28</v>
      </c>
      <c r="W110" s="45">
        <v>0.27</v>
      </c>
      <c r="X110" s="45">
        <v>0.02</v>
      </c>
      <c r="Y110" s="45">
        <v>0</v>
      </c>
      <c r="Z110" s="45"/>
      <c r="AA110" s="45"/>
      <c r="AB110" s="45"/>
      <c r="AC110" s="45"/>
      <c r="AD110" s="45">
        <f t="shared" si="93"/>
        <v>1268.6199999999999</v>
      </c>
      <c r="AE110" s="45">
        <v>514.02</v>
      </c>
      <c r="AF110" s="45">
        <v>256.7</v>
      </c>
      <c r="AG110" s="45"/>
      <c r="AH110" s="45"/>
      <c r="AI110" s="45">
        <v>81.760000000000005</v>
      </c>
      <c r="AJ110" s="45"/>
      <c r="AK110" s="45"/>
      <c r="AL110" s="45"/>
      <c r="AM110" s="45"/>
      <c r="AN110" s="45"/>
      <c r="AO110" s="45"/>
      <c r="AP110" s="45"/>
      <c r="AQ110" s="45">
        <f t="shared" si="94"/>
        <v>852.48</v>
      </c>
    </row>
    <row r="111" spans="2:43" x14ac:dyDescent="0.25">
      <c r="B111" s="134"/>
      <c r="C111" s="126"/>
      <c r="D111" s="57" t="s">
        <v>53</v>
      </c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>
        <f t="shared" si="92"/>
        <v>0</v>
      </c>
      <c r="R111" s="45">
        <v>0</v>
      </c>
      <c r="S111" s="45">
        <v>0</v>
      </c>
      <c r="T111" s="45">
        <v>0</v>
      </c>
      <c r="U111" s="45">
        <v>20</v>
      </c>
      <c r="V111" s="45">
        <v>0</v>
      </c>
      <c r="W111" s="45">
        <v>0</v>
      </c>
      <c r="X111" s="45">
        <v>0</v>
      </c>
      <c r="Y111" s="45">
        <v>0</v>
      </c>
      <c r="Z111" s="45"/>
      <c r="AA111" s="45"/>
      <c r="AB111" s="45"/>
      <c r="AC111" s="45"/>
      <c r="AD111" s="45">
        <f t="shared" si="93"/>
        <v>20</v>
      </c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>
        <f t="shared" si="94"/>
        <v>0</v>
      </c>
    </row>
    <row r="112" spans="2:43" x14ac:dyDescent="0.25">
      <c r="B112" s="134"/>
      <c r="C112" s="126" t="s">
        <v>8</v>
      </c>
      <c r="D112" s="58" t="s">
        <v>54</v>
      </c>
      <c r="E112" s="46">
        <f t="shared" ref="E112:P112" si="95">+SUM(E101:E111)</f>
        <v>536.59999999999991</v>
      </c>
      <c r="F112" s="46">
        <f t="shared" si="95"/>
        <v>580.62</v>
      </c>
      <c r="G112" s="46">
        <f t="shared" si="95"/>
        <v>671.09999999999991</v>
      </c>
      <c r="H112" s="46">
        <f t="shared" si="95"/>
        <v>626.16999999999996</v>
      </c>
      <c r="I112" s="46">
        <f t="shared" si="95"/>
        <v>206.82</v>
      </c>
      <c r="J112" s="46">
        <f t="shared" si="95"/>
        <v>0</v>
      </c>
      <c r="K112" s="46">
        <f>+SUM(K101:K111)</f>
        <v>0</v>
      </c>
      <c r="L112" s="46">
        <f t="shared" si="95"/>
        <v>0</v>
      </c>
      <c r="M112" s="46">
        <f t="shared" si="95"/>
        <v>229.95999999999998</v>
      </c>
      <c r="N112" s="46">
        <f t="shared" si="95"/>
        <v>252.81000000000003</v>
      </c>
      <c r="O112" s="46">
        <f t="shared" si="95"/>
        <v>0.03</v>
      </c>
      <c r="P112" s="46">
        <f t="shared" si="95"/>
        <v>0</v>
      </c>
      <c r="Q112" s="46">
        <f t="shared" si="92"/>
        <v>3104.11</v>
      </c>
      <c r="R112" s="46">
        <f t="shared" ref="R112:AC112" si="96">+SUM(R101:R111)</f>
        <v>1041.5899999999999</v>
      </c>
      <c r="S112" s="46">
        <f t="shared" si="96"/>
        <v>916.08999999999992</v>
      </c>
      <c r="T112" s="46">
        <f t="shared" si="96"/>
        <v>918.70000000000016</v>
      </c>
      <c r="U112" s="46">
        <f t="shared" si="96"/>
        <v>891.69</v>
      </c>
      <c r="V112" s="46">
        <f t="shared" si="96"/>
        <v>469.93000000000006</v>
      </c>
      <c r="W112" s="46">
        <f t="shared" si="96"/>
        <v>299.20999999999992</v>
      </c>
      <c r="X112" s="46">
        <f t="shared" si="96"/>
        <v>139.08000000000001</v>
      </c>
      <c r="Y112" s="46">
        <f t="shared" si="96"/>
        <v>0.02</v>
      </c>
      <c r="Z112" s="46">
        <f t="shared" si="96"/>
        <v>0</v>
      </c>
      <c r="AA112" s="46">
        <f t="shared" si="96"/>
        <v>0</v>
      </c>
      <c r="AB112" s="46">
        <f t="shared" si="96"/>
        <v>0</v>
      </c>
      <c r="AC112" s="46">
        <f t="shared" si="96"/>
        <v>0</v>
      </c>
      <c r="AD112" s="46">
        <f t="shared" si="93"/>
        <v>4676.3100000000004</v>
      </c>
      <c r="AE112" s="46">
        <f t="shared" ref="AE112" si="97">+SUM(AE101:AE111)</f>
        <v>1515.42</v>
      </c>
      <c r="AF112" s="46">
        <f t="shared" ref="AF112:AP112" si="98">+SUM(AF101:AF111)</f>
        <v>622.14</v>
      </c>
      <c r="AG112" s="46">
        <f t="shared" si="98"/>
        <v>0</v>
      </c>
      <c r="AH112" s="46">
        <f t="shared" si="98"/>
        <v>0</v>
      </c>
      <c r="AI112" s="46">
        <f t="shared" si="98"/>
        <v>326.44</v>
      </c>
      <c r="AJ112" s="46">
        <f t="shared" si="98"/>
        <v>0</v>
      </c>
      <c r="AK112" s="46">
        <f t="shared" si="98"/>
        <v>0</v>
      </c>
      <c r="AL112" s="46">
        <f t="shared" si="98"/>
        <v>0</v>
      </c>
      <c r="AM112" s="46">
        <f t="shared" si="98"/>
        <v>0</v>
      </c>
      <c r="AN112" s="46">
        <f t="shared" si="98"/>
        <v>0</v>
      </c>
      <c r="AO112" s="46">
        <f t="shared" si="98"/>
        <v>0</v>
      </c>
      <c r="AP112" s="46">
        <f t="shared" si="98"/>
        <v>0</v>
      </c>
      <c r="AQ112" s="46">
        <f t="shared" si="94"/>
        <v>2464</v>
      </c>
    </row>
    <row r="113" spans="2:43" x14ac:dyDescent="0.25">
      <c r="B113" s="134"/>
      <c r="C113" s="126" t="s">
        <v>8</v>
      </c>
      <c r="D113" s="20" t="s">
        <v>55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</row>
    <row r="114" spans="2:43" x14ac:dyDescent="0.25">
      <c r="B114" s="134"/>
      <c r="C114" s="126"/>
      <c r="D114" s="57" t="s">
        <v>56</v>
      </c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>
        <f>SUM(E114:P114)</f>
        <v>0</v>
      </c>
      <c r="R114" s="45">
        <v>105</v>
      </c>
      <c r="S114" s="45">
        <v>50.21</v>
      </c>
      <c r="T114" s="45">
        <v>60</v>
      </c>
      <c r="U114" s="45">
        <v>30.2</v>
      </c>
      <c r="V114" s="45">
        <v>0</v>
      </c>
      <c r="W114" s="45">
        <v>30</v>
      </c>
      <c r="X114" s="45">
        <v>0</v>
      </c>
      <c r="Y114" s="45">
        <v>0</v>
      </c>
      <c r="Z114" s="45"/>
      <c r="AA114" s="45"/>
      <c r="AB114" s="45"/>
      <c r="AC114" s="45"/>
      <c r="AD114" s="45">
        <f>SUM(R114:AC114)</f>
        <v>275.40999999999997</v>
      </c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>
        <f>SUM(AE114:AP114)</f>
        <v>0</v>
      </c>
    </row>
    <row r="115" spans="2:43" x14ac:dyDescent="0.25">
      <c r="B115" s="134"/>
      <c r="C115" s="126" t="s">
        <v>8</v>
      </c>
      <c r="D115" s="58" t="s">
        <v>57</v>
      </c>
      <c r="E115" s="46">
        <f t="shared" ref="E115:P115" si="99">+E114</f>
        <v>0</v>
      </c>
      <c r="F115" s="46">
        <f t="shared" si="99"/>
        <v>0</v>
      </c>
      <c r="G115" s="46">
        <f t="shared" si="99"/>
        <v>0</v>
      </c>
      <c r="H115" s="46">
        <f t="shared" si="99"/>
        <v>0</v>
      </c>
      <c r="I115" s="46">
        <f t="shared" si="99"/>
        <v>0</v>
      </c>
      <c r="J115" s="46">
        <f t="shared" si="99"/>
        <v>0</v>
      </c>
      <c r="K115" s="46">
        <f t="shared" si="99"/>
        <v>0</v>
      </c>
      <c r="L115" s="46">
        <f t="shared" si="99"/>
        <v>0</v>
      </c>
      <c r="M115" s="46">
        <f t="shared" si="99"/>
        <v>0</v>
      </c>
      <c r="N115" s="46">
        <f t="shared" si="99"/>
        <v>0</v>
      </c>
      <c r="O115" s="46">
        <f t="shared" si="99"/>
        <v>0</v>
      </c>
      <c r="P115" s="46">
        <f t="shared" si="99"/>
        <v>0</v>
      </c>
      <c r="Q115" s="46">
        <f>SUM(E115:P115)</f>
        <v>0</v>
      </c>
      <c r="R115" s="46">
        <f t="shared" ref="R115:AC115" si="100">+R114</f>
        <v>105</v>
      </c>
      <c r="S115" s="46">
        <f t="shared" si="100"/>
        <v>50.21</v>
      </c>
      <c r="T115" s="46">
        <f t="shared" si="100"/>
        <v>60</v>
      </c>
      <c r="U115" s="46">
        <f t="shared" si="100"/>
        <v>30.2</v>
      </c>
      <c r="V115" s="46">
        <f t="shared" si="100"/>
        <v>0</v>
      </c>
      <c r="W115" s="46">
        <f t="shared" si="100"/>
        <v>30</v>
      </c>
      <c r="X115" s="46">
        <f t="shared" si="100"/>
        <v>0</v>
      </c>
      <c r="Y115" s="46">
        <f t="shared" si="100"/>
        <v>0</v>
      </c>
      <c r="Z115" s="46">
        <f t="shared" si="100"/>
        <v>0</v>
      </c>
      <c r="AA115" s="46">
        <f t="shared" si="100"/>
        <v>0</v>
      </c>
      <c r="AB115" s="46">
        <f t="shared" si="100"/>
        <v>0</v>
      </c>
      <c r="AC115" s="46">
        <f t="shared" si="100"/>
        <v>0</v>
      </c>
      <c r="AD115" s="46">
        <f>SUM(R115:AC115)</f>
        <v>275.40999999999997</v>
      </c>
      <c r="AE115" s="46">
        <f t="shared" ref="AE115" si="101">+AE114</f>
        <v>0</v>
      </c>
      <c r="AF115" s="46">
        <f t="shared" ref="AF115:AI115" si="102">+AF114</f>
        <v>0</v>
      </c>
      <c r="AG115" s="46">
        <f t="shared" si="102"/>
        <v>0</v>
      </c>
      <c r="AH115" s="46">
        <f t="shared" si="102"/>
        <v>0</v>
      </c>
      <c r="AI115" s="46">
        <f t="shared" si="102"/>
        <v>0</v>
      </c>
      <c r="AJ115" s="46">
        <f t="shared" ref="AJ115:AP115" si="103">+AJ114</f>
        <v>0</v>
      </c>
      <c r="AK115" s="46">
        <f t="shared" si="103"/>
        <v>0</v>
      </c>
      <c r="AL115" s="46">
        <f t="shared" si="103"/>
        <v>0</v>
      </c>
      <c r="AM115" s="46">
        <f t="shared" si="103"/>
        <v>0</v>
      </c>
      <c r="AN115" s="46">
        <f t="shared" si="103"/>
        <v>0</v>
      </c>
      <c r="AO115" s="46">
        <f t="shared" si="103"/>
        <v>0</v>
      </c>
      <c r="AP115" s="46">
        <f t="shared" si="103"/>
        <v>0</v>
      </c>
      <c r="AQ115" s="46">
        <f>SUM(AE115:AP115)</f>
        <v>0</v>
      </c>
    </row>
    <row r="116" spans="2:43" s="13" customFormat="1" ht="15.75" thickBot="1" x14ac:dyDescent="0.3">
      <c r="B116" s="134"/>
      <c r="C116" s="127" t="s">
        <v>8</v>
      </c>
      <c r="D116" s="12" t="s">
        <v>60</v>
      </c>
      <c r="E116" s="48">
        <f t="shared" ref="E116:P116" si="104">SUM(E89,E96,E99,E112,E115)</f>
        <v>1517.1299999999999</v>
      </c>
      <c r="F116" s="48">
        <f t="shared" si="104"/>
        <v>1861.4299999999998</v>
      </c>
      <c r="G116" s="48">
        <f t="shared" si="104"/>
        <v>2353.77</v>
      </c>
      <c r="H116" s="48">
        <f t="shared" si="104"/>
        <v>2920.44</v>
      </c>
      <c r="I116" s="48">
        <f t="shared" si="104"/>
        <v>1613.97</v>
      </c>
      <c r="J116" s="48">
        <f>SUM(J89,J96,J99,J112,J115)</f>
        <v>0</v>
      </c>
      <c r="K116" s="48">
        <f t="shared" si="104"/>
        <v>0</v>
      </c>
      <c r="L116" s="48">
        <f t="shared" si="104"/>
        <v>0</v>
      </c>
      <c r="M116" s="48">
        <f t="shared" si="104"/>
        <v>1808.8700000000001</v>
      </c>
      <c r="N116" s="48">
        <f t="shared" si="104"/>
        <v>2817.15</v>
      </c>
      <c r="O116" s="48">
        <f t="shared" si="104"/>
        <v>0.03</v>
      </c>
      <c r="P116" s="48">
        <f t="shared" si="104"/>
        <v>0</v>
      </c>
      <c r="Q116" s="48">
        <f>SUM(E116:P116)</f>
        <v>14892.79</v>
      </c>
      <c r="R116" s="48">
        <f t="shared" ref="R116:AC116" si="105">SUM(R89,R96,R99,R112,R115)</f>
        <v>3680.6499999999996</v>
      </c>
      <c r="S116" s="48">
        <f t="shared" si="105"/>
        <v>3203.79</v>
      </c>
      <c r="T116" s="48">
        <f t="shared" si="105"/>
        <v>3126.8</v>
      </c>
      <c r="U116" s="48">
        <f t="shared" si="105"/>
        <v>2888.0599999999995</v>
      </c>
      <c r="V116" s="48">
        <f t="shared" si="105"/>
        <v>2918.26</v>
      </c>
      <c r="W116" s="48">
        <f t="shared" si="105"/>
        <v>1037.81</v>
      </c>
      <c r="X116" s="48">
        <f t="shared" si="105"/>
        <v>946.59</v>
      </c>
      <c r="Y116" s="48">
        <f t="shared" si="105"/>
        <v>0.02</v>
      </c>
      <c r="Z116" s="48">
        <f t="shared" si="105"/>
        <v>0</v>
      </c>
      <c r="AA116" s="48">
        <f t="shared" si="105"/>
        <v>0</v>
      </c>
      <c r="AB116" s="48">
        <f t="shared" si="105"/>
        <v>0</v>
      </c>
      <c r="AC116" s="48">
        <f t="shared" si="105"/>
        <v>0</v>
      </c>
      <c r="AD116" s="48">
        <f>SUM(R116:AC116)</f>
        <v>17801.98</v>
      </c>
      <c r="AE116" s="48">
        <f t="shared" ref="AE116" si="106">SUM(AE89,AE96,AE99,AE112,AE115)</f>
        <v>3108.82</v>
      </c>
      <c r="AF116" s="48">
        <f t="shared" ref="AF116:AI116" si="107">SUM(AF89,AF96,AF99,AF112,AF115)</f>
        <v>1096.51</v>
      </c>
      <c r="AG116" s="48">
        <f t="shared" si="107"/>
        <v>0</v>
      </c>
      <c r="AH116" s="48">
        <f t="shared" si="107"/>
        <v>0</v>
      </c>
      <c r="AI116" s="48">
        <f t="shared" si="107"/>
        <v>1000.77</v>
      </c>
      <c r="AJ116" s="48">
        <f t="shared" ref="AJ116:AP116" si="108">SUM(AJ89,AJ96,AJ99,AJ112,AJ115)</f>
        <v>0</v>
      </c>
      <c r="AK116" s="48">
        <f t="shared" si="108"/>
        <v>0</v>
      </c>
      <c r="AL116" s="48">
        <f t="shared" si="108"/>
        <v>0</v>
      </c>
      <c r="AM116" s="48">
        <f t="shared" si="108"/>
        <v>0</v>
      </c>
      <c r="AN116" s="48">
        <f t="shared" si="108"/>
        <v>0</v>
      </c>
      <c r="AO116" s="48">
        <f t="shared" si="108"/>
        <v>0</v>
      </c>
      <c r="AP116" s="48">
        <f t="shared" si="108"/>
        <v>0</v>
      </c>
      <c r="AQ116" s="48">
        <f>SUM(AE116:AP116)</f>
        <v>5206.1000000000004</v>
      </c>
    </row>
    <row r="117" spans="2:43" x14ac:dyDescent="0.25">
      <c r="B117" s="134"/>
      <c r="C117" s="125" t="s">
        <v>9</v>
      </c>
      <c r="D117" s="24" t="s">
        <v>25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3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3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3"/>
    </row>
    <row r="118" spans="2:43" x14ac:dyDescent="0.25">
      <c r="B118" s="134"/>
      <c r="C118" s="126" t="s">
        <v>9</v>
      </c>
      <c r="D118" s="57" t="s">
        <v>26</v>
      </c>
      <c r="E118" s="45">
        <v>0</v>
      </c>
      <c r="F118" s="45">
        <v>8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/>
      <c r="Q118" s="45">
        <f t="shared" ref="Q118:Q124" si="109">SUM(E118:P118)</f>
        <v>8</v>
      </c>
      <c r="R118" s="45">
        <v>0</v>
      </c>
      <c r="S118" s="45">
        <v>0.2</v>
      </c>
      <c r="T118" s="45">
        <v>0</v>
      </c>
      <c r="U118" s="45">
        <v>0</v>
      </c>
      <c r="V118" s="45">
        <v>11</v>
      </c>
      <c r="W118" s="45">
        <v>0</v>
      </c>
      <c r="X118" s="45">
        <v>0</v>
      </c>
      <c r="Y118" s="45">
        <v>0</v>
      </c>
      <c r="Z118" s="45"/>
      <c r="AA118" s="45"/>
      <c r="AB118" s="45"/>
      <c r="AC118" s="45"/>
      <c r="AD118" s="45">
        <f t="shared" ref="AD118:AD124" si="110">SUM(R118:AC118)</f>
        <v>11.2</v>
      </c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>
        <f t="shared" ref="AQ118:AQ124" si="111">SUM(AE118:AP118)</f>
        <v>0</v>
      </c>
    </row>
    <row r="119" spans="2:43" x14ac:dyDescent="0.25">
      <c r="B119" s="134"/>
      <c r="C119" s="126" t="s">
        <v>9</v>
      </c>
      <c r="D119" s="57" t="s">
        <v>27</v>
      </c>
      <c r="E119" s="45">
        <v>0</v>
      </c>
      <c r="F119" s="45">
        <v>18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/>
      <c r="Q119" s="45">
        <f>SUM(E119:P119)</f>
        <v>18</v>
      </c>
      <c r="R119" s="45">
        <v>2.8</v>
      </c>
      <c r="S119" s="45">
        <v>5.6</v>
      </c>
      <c r="T119" s="45">
        <v>0</v>
      </c>
      <c r="U119" s="45">
        <v>0</v>
      </c>
      <c r="V119" s="45">
        <v>17</v>
      </c>
      <c r="W119" s="45">
        <v>0</v>
      </c>
      <c r="X119" s="45">
        <v>0</v>
      </c>
      <c r="Y119" s="45">
        <v>0</v>
      </c>
      <c r="Z119" s="45"/>
      <c r="AA119" s="45"/>
      <c r="AB119" s="45"/>
      <c r="AC119" s="45"/>
      <c r="AD119" s="45">
        <f t="shared" si="110"/>
        <v>25.4</v>
      </c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>
        <f t="shared" si="111"/>
        <v>0</v>
      </c>
    </row>
    <row r="120" spans="2:43" x14ac:dyDescent="0.25">
      <c r="B120" s="134"/>
      <c r="C120" s="126" t="s">
        <v>9</v>
      </c>
      <c r="D120" s="57" t="s">
        <v>28</v>
      </c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>
        <f t="shared" si="109"/>
        <v>0</v>
      </c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>
        <f t="shared" si="110"/>
        <v>0</v>
      </c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>
        <f t="shared" si="111"/>
        <v>0</v>
      </c>
    </row>
    <row r="121" spans="2:43" x14ac:dyDescent="0.25">
      <c r="B121" s="134"/>
      <c r="C121" s="126" t="s">
        <v>9</v>
      </c>
      <c r="D121" s="57" t="s">
        <v>29</v>
      </c>
      <c r="E121" s="45">
        <v>0</v>
      </c>
      <c r="F121" s="45">
        <v>16172.4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/>
      <c r="Q121" s="45">
        <f t="shared" si="109"/>
        <v>16172.4</v>
      </c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>
        <f t="shared" si="110"/>
        <v>0</v>
      </c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>
        <f t="shared" si="111"/>
        <v>0</v>
      </c>
    </row>
    <row r="122" spans="2:43" x14ac:dyDescent="0.25">
      <c r="B122" s="134"/>
      <c r="C122" s="126" t="s">
        <v>9</v>
      </c>
      <c r="D122" s="57" t="s">
        <v>30</v>
      </c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>
        <f t="shared" si="109"/>
        <v>0</v>
      </c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>
        <f t="shared" si="110"/>
        <v>0</v>
      </c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>
        <f t="shared" si="111"/>
        <v>0</v>
      </c>
    </row>
    <row r="123" spans="2:43" x14ac:dyDescent="0.25">
      <c r="B123" s="134"/>
      <c r="C123" s="126" t="s">
        <v>9</v>
      </c>
      <c r="D123" s="57" t="s">
        <v>31</v>
      </c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>
        <f t="shared" si="109"/>
        <v>0</v>
      </c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>
        <f t="shared" si="110"/>
        <v>0</v>
      </c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>
        <f t="shared" si="111"/>
        <v>0</v>
      </c>
    </row>
    <row r="124" spans="2:43" x14ac:dyDescent="0.25">
      <c r="B124" s="134"/>
      <c r="C124" s="126" t="s">
        <v>9</v>
      </c>
      <c r="D124" s="58" t="s">
        <v>32</v>
      </c>
      <c r="E124" s="46">
        <f t="shared" ref="E124:L124" si="112">+SUM(E118:E123)</f>
        <v>0</v>
      </c>
      <c r="F124" s="46">
        <f t="shared" si="112"/>
        <v>16198.4</v>
      </c>
      <c r="G124" s="46">
        <f t="shared" si="112"/>
        <v>0</v>
      </c>
      <c r="H124" s="46">
        <f t="shared" si="112"/>
        <v>0</v>
      </c>
      <c r="I124" s="46">
        <f t="shared" si="112"/>
        <v>0</v>
      </c>
      <c r="J124" s="46">
        <f t="shared" si="112"/>
        <v>0</v>
      </c>
      <c r="K124" s="46">
        <f t="shared" si="112"/>
        <v>0</v>
      </c>
      <c r="L124" s="46">
        <f t="shared" si="112"/>
        <v>0</v>
      </c>
      <c r="M124" s="46">
        <f t="shared" ref="M124:P124" si="113">+SUM(M118:M123)</f>
        <v>0</v>
      </c>
      <c r="N124" s="46">
        <f t="shared" si="113"/>
        <v>0</v>
      </c>
      <c r="O124" s="46">
        <f t="shared" si="113"/>
        <v>0</v>
      </c>
      <c r="P124" s="46">
        <f t="shared" si="113"/>
        <v>0</v>
      </c>
      <c r="Q124" s="46">
        <f t="shared" si="109"/>
        <v>16198.4</v>
      </c>
      <c r="R124" s="46">
        <f t="shared" ref="R124:AC124" si="114">+SUM(R118:R123)</f>
        <v>2.8</v>
      </c>
      <c r="S124" s="46">
        <f t="shared" si="114"/>
        <v>5.8</v>
      </c>
      <c r="T124" s="46">
        <f t="shared" si="114"/>
        <v>0</v>
      </c>
      <c r="U124" s="46">
        <f t="shared" si="114"/>
        <v>0</v>
      </c>
      <c r="V124" s="46">
        <f t="shared" si="114"/>
        <v>28</v>
      </c>
      <c r="W124" s="46">
        <f t="shared" si="114"/>
        <v>0</v>
      </c>
      <c r="X124" s="46">
        <f t="shared" si="114"/>
        <v>0</v>
      </c>
      <c r="Y124" s="46">
        <f t="shared" si="114"/>
        <v>0</v>
      </c>
      <c r="Z124" s="46">
        <f t="shared" si="114"/>
        <v>0</v>
      </c>
      <c r="AA124" s="46">
        <f t="shared" si="114"/>
        <v>0</v>
      </c>
      <c r="AB124" s="46">
        <f t="shared" si="114"/>
        <v>0</v>
      </c>
      <c r="AC124" s="46">
        <f t="shared" si="114"/>
        <v>0</v>
      </c>
      <c r="AD124" s="46">
        <f t="shared" si="110"/>
        <v>36.6</v>
      </c>
      <c r="AE124" s="46">
        <f t="shared" ref="AE124" si="115">+SUM(AE118:AE123)</f>
        <v>0</v>
      </c>
      <c r="AF124" s="46">
        <f t="shared" ref="AF124:AP124" si="116">+SUM(AF118:AF123)</f>
        <v>0</v>
      </c>
      <c r="AG124" s="46">
        <f t="shared" si="116"/>
        <v>0</v>
      </c>
      <c r="AH124" s="46">
        <f t="shared" si="116"/>
        <v>0</v>
      </c>
      <c r="AI124" s="46">
        <f t="shared" si="116"/>
        <v>0</v>
      </c>
      <c r="AJ124" s="46">
        <f t="shared" si="116"/>
        <v>0</v>
      </c>
      <c r="AK124" s="46">
        <f t="shared" si="116"/>
        <v>0</v>
      </c>
      <c r="AL124" s="46">
        <f t="shared" si="116"/>
        <v>0</v>
      </c>
      <c r="AM124" s="46">
        <f t="shared" si="116"/>
        <v>0</v>
      </c>
      <c r="AN124" s="46">
        <f t="shared" si="116"/>
        <v>0</v>
      </c>
      <c r="AO124" s="46">
        <f t="shared" si="116"/>
        <v>0</v>
      </c>
      <c r="AP124" s="46">
        <f t="shared" si="116"/>
        <v>0</v>
      </c>
      <c r="AQ124" s="46">
        <f t="shared" si="111"/>
        <v>0</v>
      </c>
    </row>
    <row r="125" spans="2:43" x14ac:dyDescent="0.25">
      <c r="B125" s="134"/>
      <c r="C125" s="126" t="s">
        <v>9</v>
      </c>
      <c r="D125" s="20" t="s">
        <v>33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2:43" x14ac:dyDescent="0.25">
      <c r="B126" s="134"/>
      <c r="C126" s="126" t="s">
        <v>9</v>
      </c>
      <c r="D126" s="57" t="s">
        <v>34</v>
      </c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>
        <f t="shared" ref="Q126:Q131" si="117">SUM(E126:P126)</f>
        <v>0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>
        <f t="shared" ref="AD126:AD131" si="118">SUM(R126:AC126)</f>
        <v>0</v>
      </c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>
        <f t="shared" ref="AQ126:AQ131" si="119">SUM(AE126:AP126)</f>
        <v>0</v>
      </c>
    </row>
    <row r="127" spans="2:43" x14ac:dyDescent="0.25">
      <c r="B127" s="134"/>
      <c r="C127" s="126" t="s">
        <v>9</v>
      </c>
      <c r="D127" s="57" t="s">
        <v>35</v>
      </c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>
        <f t="shared" si="117"/>
        <v>0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>
        <f t="shared" si="118"/>
        <v>0</v>
      </c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>
        <f t="shared" si="119"/>
        <v>0</v>
      </c>
    </row>
    <row r="128" spans="2:43" x14ac:dyDescent="0.25">
      <c r="B128" s="134"/>
      <c r="C128" s="126" t="s">
        <v>9</v>
      </c>
      <c r="D128" s="57" t="s">
        <v>36</v>
      </c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>
        <f t="shared" si="117"/>
        <v>0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>
        <f t="shared" si="118"/>
        <v>0</v>
      </c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>
        <f t="shared" si="119"/>
        <v>0</v>
      </c>
    </row>
    <row r="129" spans="2:43" x14ac:dyDescent="0.25">
      <c r="B129" s="134"/>
      <c r="C129" s="126" t="s">
        <v>9</v>
      </c>
      <c r="D129" s="57" t="s">
        <v>37</v>
      </c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>
        <f t="shared" si="117"/>
        <v>0</v>
      </c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>
        <f t="shared" si="118"/>
        <v>0</v>
      </c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>
        <f t="shared" si="119"/>
        <v>0</v>
      </c>
    </row>
    <row r="130" spans="2:43" x14ac:dyDescent="0.25">
      <c r="B130" s="134"/>
      <c r="C130" s="126" t="s">
        <v>9</v>
      </c>
      <c r="D130" s="57" t="s">
        <v>38</v>
      </c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>
        <f t="shared" si="117"/>
        <v>0</v>
      </c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>
        <f t="shared" si="118"/>
        <v>0</v>
      </c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>
        <f t="shared" si="119"/>
        <v>0</v>
      </c>
    </row>
    <row r="131" spans="2:43" x14ac:dyDescent="0.25">
      <c r="B131" s="134"/>
      <c r="C131" s="126" t="s">
        <v>9</v>
      </c>
      <c r="D131" s="58" t="s">
        <v>39</v>
      </c>
      <c r="E131" s="46">
        <f t="shared" ref="E131:P131" si="120">+SUM(E126:E130)</f>
        <v>0</v>
      </c>
      <c r="F131" s="46">
        <f t="shared" si="120"/>
        <v>0</v>
      </c>
      <c r="G131" s="46">
        <f t="shared" si="120"/>
        <v>0</v>
      </c>
      <c r="H131" s="46">
        <f t="shared" si="120"/>
        <v>0</v>
      </c>
      <c r="I131" s="46">
        <f t="shared" si="120"/>
        <v>0</v>
      </c>
      <c r="J131" s="46">
        <f t="shared" si="120"/>
        <v>0</v>
      </c>
      <c r="K131" s="46">
        <f t="shared" si="120"/>
        <v>0</v>
      </c>
      <c r="L131" s="46">
        <f t="shared" si="120"/>
        <v>0</v>
      </c>
      <c r="M131" s="46">
        <f t="shared" si="120"/>
        <v>0</v>
      </c>
      <c r="N131" s="46">
        <f t="shared" si="120"/>
        <v>0</v>
      </c>
      <c r="O131" s="46">
        <f t="shared" si="120"/>
        <v>0</v>
      </c>
      <c r="P131" s="46">
        <f t="shared" si="120"/>
        <v>0</v>
      </c>
      <c r="Q131" s="46">
        <f t="shared" si="117"/>
        <v>0</v>
      </c>
      <c r="R131" s="46">
        <f t="shared" ref="R131:AC131" si="121">+SUM(R126:R130)</f>
        <v>0</v>
      </c>
      <c r="S131" s="46">
        <f t="shared" si="121"/>
        <v>0</v>
      </c>
      <c r="T131" s="46">
        <f t="shared" si="121"/>
        <v>0</v>
      </c>
      <c r="U131" s="46">
        <f t="shared" si="121"/>
        <v>0</v>
      </c>
      <c r="V131" s="46">
        <f t="shared" si="121"/>
        <v>0</v>
      </c>
      <c r="W131" s="46">
        <f t="shared" si="121"/>
        <v>0</v>
      </c>
      <c r="X131" s="46">
        <f t="shared" si="121"/>
        <v>0</v>
      </c>
      <c r="Y131" s="46">
        <f t="shared" si="121"/>
        <v>0</v>
      </c>
      <c r="Z131" s="46">
        <f t="shared" si="121"/>
        <v>0</v>
      </c>
      <c r="AA131" s="46">
        <f t="shared" si="121"/>
        <v>0</v>
      </c>
      <c r="AB131" s="46">
        <f t="shared" si="121"/>
        <v>0</v>
      </c>
      <c r="AC131" s="46">
        <f t="shared" si="121"/>
        <v>0</v>
      </c>
      <c r="AD131" s="46">
        <f t="shared" si="118"/>
        <v>0</v>
      </c>
      <c r="AE131" s="46">
        <f t="shared" ref="AE131" si="122">+SUM(AE126:AE130)</f>
        <v>0</v>
      </c>
      <c r="AF131" s="46">
        <f t="shared" ref="AF131:AI131" si="123">+SUM(AF126:AF130)</f>
        <v>0</v>
      </c>
      <c r="AG131" s="46">
        <f t="shared" si="123"/>
        <v>0</v>
      </c>
      <c r="AH131" s="46">
        <f t="shared" si="123"/>
        <v>0</v>
      </c>
      <c r="AI131" s="46">
        <f t="shared" si="123"/>
        <v>0</v>
      </c>
      <c r="AJ131" s="46"/>
      <c r="AK131" s="46"/>
      <c r="AL131" s="46"/>
      <c r="AM131" s="46"/>
      <c r="AN131" s="46"/>
      <c r="AO131" s="46"/>
      <c r="AP131" s="46"/>
      <c r="AQ131" s="46">
        <f t="shared" si="119"/>
        <v>0</v>
      </c>
    </row>
    <row r="132" spans="2:43" x14ac:dyDescent="0.25">
      <c r="B132" s="134"/>
      <c r="C132" s="126" t="s">
        <v>9</v>
      </c>
      <c r="D132" s="20" t="s">
        <v>40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2:43" x14ac:dyDescent="0.25">
      <c r="B133" s="134"/>
      <c r="C133" s="126" t="s">
        <v>9</v>
      </c>
      <c r="D133" s="57" t="s">
        <v>41</v>
      </c>
      <c r="E133" s="45">
        <v>0</v>
      </c>
      <c r="F133" s="45">
        <v>0.1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1</v>
      </c>
      <c r="O133" s="45">
        <v>0</v>
      </c>
      <c r="P133" s="45"/>
      <c r="Q133" s="45">
        <f>SUM(E133:P133)</f>
        <v>1.1000000000000001</v>
      </c>
      <c r="R133" s="45">
        <v>0</v>
      </c>
      <c r="S133" s="45">
        <v>1.2</v>
      </c>
      <c r="T133" s="45">
        <v>0</v>
      </c>
      <c r="U133" s="45">
        <v>0</v>
      </c>
      <c r="V133" s="45">
        <v>1</v>
      </c>
      <c r="W133" s="45">
        <v>0</v>
      </c>
      <c r="X133" s="45">
        <v>0</v>
      </c>
      <c r="Y133" s="45">
        <v>0</v>
      </c>
      <c r="Z133" s="45"/>
      <c r="AA133" s="45"/>
      <c r="AB133" s="45"/>
      <c r="AC133" s="45"/>
      <c r="AD133" s="45">
        <f>SUM(R133:AC133)</f>
        <v>2.2000000000000002</v>
      </c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>
        <f>SUM(AE133:AP133)</f>
        <v>0</v>
      </c>
    </row>
    <row r="134" spans="2:43" x14ac:dyDescent="0.25">
      <c r="B134" s="134"/>
      <c r="C134" s="126" t="s">
        <v>9</v>
      </c>
      <c r="D134" s="58" t="s">
        <v>42</v>
      </c>
      <c r="E134" s="46">
        <f t="shared" ref="E134:P134" si="124">+E133</f>
        <v>0</v>
      </c>
      <c r="F134" s="46">
        <f t="shared" si="124"/>
        <v>0.1</v>
      </c>
      <c r="G134" s="46">
        <f t="shared" si="124"/>
        <v>0</v>
      </c>
      <c r="H134" s="46">
        <f t="shared" si="124"/>
        <v>0</v>
      </c>
      <c r="I134" s="46">
        <f t="shared" si="124"/>
        <v>0</v>
      </c>
      <c r="J134" s="46">
        <f t="shared" si="124"/>
        <v>0</v>
      </c>
      <c r="K134" s="46">
        <f t="shared" si="124"/>
        <v>0</v>
      </c>
      <c r="L134" s="46">
        <f t="shared" si="124"/>
        <v>0</v>
      </c>
      <c r="M134" s="46">
        <f t="shared" si="124"/>
        <v>0</v>
      </c>
      <c r="N134" s="46">
        <f t="shared" si="124"/>
        <v>1</v>
      </c>
      <c r="O134" s="46">
        <f t="shared" si="124"/>
        <v>0</v>
      </c>
      <c r="P134" s="46">
        <f t="shared" si="124"/>
        <v>0</v>
      </c>
      <c r="Q134" s="46">
        <f>SUM(E134:P134)</f>
        <v>1.1000000000000001</v>
      </c>
      <c r="R134" s="46">
        <f t="shared" ref="R134:AC134" si="125">+R133</f>
        <v>0</v>
      </c>
      <c r="S134" s="46">
        <f t="shared" si="125"/>
        <v>1.2</v>
      </c>
      <c r="T134" s="46">
        <f t="shared" si="125"/>
        <v>0</v>
      </c>
      <c r="U134" s="46">
        <f t="shared" si="125"/>
        <v>0</v>
      </c>
      <c r="V134" s="46">
        <f t="shared" si="125"/>
        <v>1</v>
      </c>
      <c r="W134" s="46">
        <f t="shared" si="125"/>
        <v>0</v>
      </c>
      <c r="X134" s="46">
        <f t="shared" si="125"/>
        <v>0</v>
      </c>
      <c r="Y134" s="46">
        <f t="shared" si="125"/>
        <v>0</v>
      </c>
      <c r="Z134" s="46">
        <f t="shared" si="125"/>
        <v>0</v>
      </c>
      <c r="AA134" s="46">
        <f t="shared" si="125"/>
        <v>0</v>
      </c>
      <c r="AB134" s="46">
        <f t="shared" si="125"/>
        <v>0</v>
      </c>
      <c r="AC134" s="46">
        <f t="shared" si="125"/>
        <v>0</v>
      </c>
      <c r="AD134" s="46">
        <f>SUM(R134:AC134)</f>
        <v>2.2000000000000002</v>
      </c>
      <c r="AE134" s="46">
        <f t="shared" ref="AE134" si="126">+AE133</f>
        <v>0</v>
      </c>
      <c r="AF134" s="46">
        <f t="shared" ref="AF134:AI134" si="127">+AF133</f>
        <v>0</v>
      </c>
      <c r="AG134" s="46">
        <f t="shared" si="127"/>
        <v>0</v>
      </c>
      <c r="AH134" s="46">
        <f t="shared" si="127"/>
        <v>0</v>
      </c>
      <c r="AI134" s="46">
        <f t="shared" si="127"/>
        <v>0</v>
      </c>
      <c r="AJ134" s="46"/>
      <c r="AK134" s="46"/>
      <c r="AL134" s="46"/>
      <c r="AM134" s="46"/>
      <c r="AN134" s="46"/>
      <c r="AO134" s="46"/>
      <c r="AP134" s="46"/>
      <c r="AQ134" s="46">
        <f>SUM(AE134:AP134)</f>
        <v>0</v>
      </c>
    </row>
    <row r="135" spans="2:43" x14ac:dyDescent="0.25">
      <c r="B135" s="134"/>
      <c r="C135" s="126" t="s">
        <v>9</v>
      </c>
      <c r="D135" s="20" t="s">
        <v>43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</row>
    <row r="136" spans="2:43" x14ac:dyDescent="0.25">
      <c r="B136" s="134"/>
      <c r="C136" s="126"/>
      <c r="D136" s="59" t="s">
        <v>44</v>
      </c>
      <c r="E136" s="45">
        <v>2.96</v>
      </c>
      <c r="F136" s="45">
        <v>1.52</v>
      </c>
      <c r="G136" s="45">
        <v>1.3</v>
      </c>
      <c r="H136" s="45">
        <v>0.21</v>
      </c>
      <c r="I136" s="45">
        <v>1</v>
      </c>
      <c r="J136" s="45">
        <v>0</v>
      </c>
      <c r="K136" s="45">
        <v>0</v>
      </c>
      <c r="L136" s="45">
        <v>0</v>
      </c>
      <c r="M136" s="45">
        <v>1</v>
      </c>
      <c r="N136" s="45">
        <v>1</v>
      </c>
      <c r="O136" s="45">
        <v>0</v>
      </c>
      <c r="P136" s="45"/>
      <c r="Q136" s="45">
        <f>SUM(E136:P136)</f>
        <v>8.99</v>
      </c>
      <c r="R136" s="45">
        <v>0</v>
      </c>
      <c r="S136" s="45">
        <v>1</v>
      </c>
      <c r="T136" s="45">
        <v>0.01</v>
      </c>
      <c r="U136" s="45">
        <v>0</v>
      </c>
      <c r="V136" s="45">
        <v>2.36</v>
      </c>
      <c r="W136" s="45">
        <v>0</v>
      </c>
      <c r="X136" s="45">
        <v>0</v>
      </c>
      <c r="Y136" s="45">
        <v>0</v>
      </c>
      <c r="Z136" s="45"/>
      <c r="AA136" s="45"/>
      <c r="AB136" s="45"/>
      <c r="AC136" s="45"/>
      <c r="AD136" s="45">
        <f>SUM(R136:AC136)</f>
        <v>3.37</v>
      </c>
      <c r="AE136" s="45">
        <v>4</v>
      </c>
      <c r="AF136" s="45">
        <v>0</v>
      </c>
      <c r="AG136" s="45"/>
      <c r="AH136" s="45"/>
      <c r="AI136" s="45">
        <v>0</v>
      </c>
      <c r="AJ136" s="45"/>
      <c r="AK136" s="45"/>
      <c r="AL136" s="45"/>
      <c r="AM136" s="45"/>
      <c r="AN136" s="45"/>
      <c r="AO136" s="45"/>
      <c r="AP136" s="45"/>
      <c r="AQ136" s="45">
        <f>SUM(AE136:AP136)</f>
        <v>4</v>
      </c>
    </row>
    <row r="137" spans="2:43" x14ac:dyDescent="0.25">
      <c r="B137" s="134"/>
      <c r="C137" s="126"/>
      <c r="D137" s="57" t="s">
        <v>45</v>
      </c>
      <c r="E137" s="45">
        <v>0</v>
      </c>
      <c r="F137" s="45">
        <v>0.2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/>
      <c r="Q137" s="45">
        <f>SUM(E137:P137)</f>
        <v>0.2</v>
      </c>
      <c r="R137" s="45">
        <v>0</v>
      </c>
      <c r="S137" s="45">
        <v>2.1</v>
      </c>
      <c r="T137" s="45">
        <v>0</v>
      </c>
      <c r="U137" s="45">
        <v>1</v>
      </c>
      <c r="V137" s="45">
        <v>1.6</v>
      </c>
      <c r="W137" s="45">
        <v>0</v>
      </c>
      <c r="X137" s="45">
        <v>0</v>
      </c>
      <c r="Y137" s="45">
        <v>0</v>
      </c>
      <c r="Z137" s="45"/>
      <c r="AA137" s="45"/>
      <c r="AB137" s="45"/>
      <c r="AC137" s="45"/>
      <c r="AD137" s="45">
        <f>SUM(R137:AC137)</f>
        <v>4.7</v>
      </c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>
        <f>SUM(AE137:AP137)</f>
        <v>0</v>
      </c>
    </row>
    <row r="138" spans="2:43" ht="30" x14ac:dyDescent="0.25">
      <c r="B138" s="134"/>
      <c r="C138" s="126"/>
      <c r="D138" s="57" t="s">
        <v>46</v>
      </c>
      <c r="E138" s="45">
        <v>0</v>
      </c>
      <c r="F138" s="45">
        <v>2.2599999999999998</v>
      </c>
      <c r="G138" s="45">
        <v>0</v>
      </c>
      <c r="H138" s="45">
        <v>4</v>
      </c>
      <c r="I138" s="45">
        <v>0.1</v>
      </c>
      <c r="J138" s="45">
        <v>0</v>
      </c>
      <c r="K138" s="45">
        <v>0</v>
      </c>
      <c r="L138" s="45">
        <v>0</v>
      </c>
      <c r="M138" s="45">
        <v>0</v>
      </c>
      <c r="N138" s="45">
        <v>0.2</v>
      </c>
      <c r="O138" s="45">
        <v>0</v>
      </c>
      <c r="P138" s="45"/>
      <c r="Q138" s="45">
        <f>SUM(E138:P138)</f>
        <v>6.56</v>
      </c>
      <c r="R138" s="45">
        <v>0.1</v>
      </c>
      <c r="S138" s="45">
        <v>1.2</v>
      </c>
      <c r="T138" s="45">
        <v>0.1</v>
      </c>
      <c r="U138" s="45">
        <v>0.1</v>
      </c>
      <c r="V138" s="45">
        <v>1.5</v>
      </c>
      <c r="W138" s="45">
        <v>0</v>
      </c>
      <c r="X138" s="45">
        <v>0</v>
      </c>
      <c r="Y138" s="45">
        <v>0</v>
      </c>
      <c r="Z138" s="45"/>
      <c r="AA138" s="45"/>
      <c r="AB138" s="45"/>
      <c r="AC138" s="45"/>
      <c r="AD138" s="45">
        <f>SUM(R138:AC138)</f>
        <v>3</v>
      </c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>
        <f>SUM(AE138:AP138)</f>
        <v>0</v>
      </c>
    </row>
    <row r="139" spans="2:43" x14ac:dyDescent="0.25">
      <c r="B139" s="134"/>
      <c r="C139" s="126"/>
      <c r="D139" s="59" t="s">
        <v>139</v>
      </c>
      <c r="E139" s="45">
        <v>0</v>
      </c>
      <c r="F139" s="45">
        <v>5.0199999999999996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/>
      <c r="Q139" s="45"/>
      <c r="R139" s="45">
        <v>0</v>
      </c>
      <c r="S139" s="45">
        <v>0.01</v>
      </c>
      <c r="T139" s="45">
        <v>0</v>
      </c>
      <c r="U139" s="45">
        <v>0</v>
      </c>
      <c r="V139" s="45">
        <v>0.01</v>
      </c>
      <c r="W139" s="45">
        <v>0</v>
      </c>
      <c r="X139" s="45">
        <v>0</v>
      </c>
      <c r="Y139" s="45">
        <v>0</v>
      </c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</row>
    <row r="140" spans="2:43" x14ac:dyDescent="0.25">
      <c r="B140" s="134"/>
      <c r="C140" s="126"/>
      <c r="D140" s="57" t="s">
        <v>47</v>
      </c>
      <c r="E140" s="45">
        <v>0</v>
      </c>
      <c r="F140" s="45">
        <v>0.57999999999999996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/>
      <c r="Q140" s="45">
        <f t="shared" ref="Q140:Q147" si="128">SUM(E140:P140)</f>
        <v>0.57999999999999996</v>
      </c>
      <c r="R140" s="45">
        <v>0</v>
      </c>
      <c r="S140" s="45">
        <v>0.02</v>
      </c>
      <c r="T140" s="45">
        <v>0</v>
      </c>
      <c r="U140" s="45">
        <v>0</v>
      </c>
      <c r="V140" s="45">
        <v>0.2</v>
      </c>
      <c r="W140" s="45">
        <v>0</v>
      </c>
      <c r="X140" s="45">
        <v>0</v>
      </c>
      <c r="Y140" s="45">
        <v>0</v>
      </c>
      <c r="Z140" s="45"/>
      <c r="AA140" s="45"/>
      <c r="AB140" s="45"/>
      <c r="AC140" s="45"/>
      <c r="AD140" s="45">
        <f t="shared" ref="AD140:AD147" si="129">SUM(R140:AC140)</f>
        <v>0.22</v>
      </c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>
        <f t="shared" ref="AQ140:AQ147" si="130">SUM(AE140:AP140)</f>
        <v>0</v>
      </c>
    </row>
    <row r="141" spans="2:43" ht="45" x14ac:dyDescent="0.25">
      <c r="B141" s="134"/>
      <c r="C141" s="126"/>
      <c r="D141" s="57" t="s">
        <v>48</v>
      </c>
      <c r="E141" s="45">
        <v>2</v>
      </c>
      <c r="F141" s="45">
        <v>0.98</v>
      </c>
      <c r="G141" s="45">
        <v>0</v>
      </c>
      <c r="H141" s="45">
        <v>0.02</v>
      </c>
      <c r="I141" s="45">
        <v>0.01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/>
      <c r="Q141" s="45">
        <f t="shared" si="128"/>
        <v>3.01</v>
      </c>
      <c r="R141" s="45">
        <v>0</v>
      </c>
      <c r="S141" s="45">
        <v>0.03</v>
      </c>
      <c r="T141" s="45">
        <v>0</v>
      </c>
      <c r="U141" s="45">
        <v>4</v>
      </c>
      <c r="V141" s="45">
        <v>9.4</v>
      </c>
      <c r="W141" s="45">
        <v>0</v>
      </c>
      <c r="X141" s="45">
        <v>0</v>
      </c>
      <c r="Y141" s="45">
        <v>0</v>
      </c>
      <c r="Z141" s="45"/>
      <c r="AA141" s="45"/>
      <c r="AB141" s="45"/>
      <c r="AC141" s="45"/>
      <c r="AD141" s="45">
        <f t="shared" si="129"/>
        <v>13.43</v>
      </c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>
        <f t="shared" si="130"/>
        <v>0</v>
      </c>
    </row>
    <row r="142" spans="2:43" x14ac:dyDescent="0.25">
      <c r="B142" s="134"/>
      <c r="C142" s="126" t="s">
        <v>9</v>
      </c>
      <c r="D142" s="57" t="s">
        <v>49</v>
      </c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>
        <f t="shared" si="128"/>
        <v>0</v>
      </c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>
        <f t="shared" si="129"/>
        <v>0</v>
      </c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>
        <f t="shared" si="130"/>
        <v>0</v>
      </c>
    </row>
    <row r="143" spans="2:43" x14ac:dyDescent="0.25">
      <c r="B143" s="134"/>
      <c r="C143" s="126" t="s">
        <v>9</v>
      </c>
      <c r="D143" s="57" t="s">
        <v>50</v>
      </c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>
        <f t="shared" si="128"/>
        <v>0</v>
      </c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>
        <f t="shared" si="129"/>
        <v>0</v>
      </c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>
        <f t="shared" si="130"/>
        <v>0</v>
      </c>
    </row>
    <row r="144" spans="2:43" x14ac:dyDescent="0.25">
      <c r="B144" s="134"/>
      <c r="C144" s="126" t="s">
        <v>9</v>
      </c>
      <c r="D144" s="57" t="s">
        <v>51</v>
      </c>
      <c r="E144" s="45">
        <v>0</v>
      </c>
      <c r="F144" s="45">
        <v>0.27</v>
      </c>
      <c r="G144" s="45">
        <v>0</v>
      </c>
      <c r="H144" s="45">
        <v>0</v>
      </c>
      <c r="I144" s="45">
        <v>3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/>
      <c r="Q144" s="45">
        <f t="shared" si="128"/>
        <v>3.27</v>
      </c>
      <c r="R144" s="45">
        <v>0</v>
      </c>
      <c r="S144" s="45">
        <v>0</v>
      </c>
      <c r="T144" s="45">
        <v>0</v>
      </c>
      <c r="U144" s="45">
        <v>0</v>
      </c>
      <c r="V144" s="45">
        <v>0.21</v>
      </c>
      <c r="W144" s="45">
        <v>0</v>
      </c>
      <c r="X144" s="45">
        <v>0</v>
      </c>
      <c r="Y144" s="45">
        <v>0</v>
      </c>
      <c r="Z144" s="45"/>
      <c r="AA144" s="45"/>
      <c r="AB144" s="45"/>
      <c r="AC144" s="45"/>
      <c r="AD144" s="45">
        <f t="shared" si="129"/>
        <v>0.21</v>
      </c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>
        <f t="shared" si="130"/>
        <v>0</v>
      </c>
    </row>
    <row r="145" spans="2:43" ht="13.5" customHeight="1" x14ac:dyDescent="0.25">
      <c r="B145" s="134"/>
      <c r="C145" s="126" t="s">
        <v>9</v>
      </c>
      <c r="D145" s="57" t="s">
        <v>52</v>
      </c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>
        <f t="shared" si="128"/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0.6</v>
      </c>
      <c r="W145" s="45">
        <v>0</v>
      </c>
      <c r="X145" s="45">
        <v>0</v>
      </c>
      <c r="Y145" s="45">
        <v>0</v>
      </c>
      <c r="Z145" s="45"/>
      <c r="AA145" s="45"/>
      <c r="AB145" s="45"/>
      <c r="AC145" s="45"/>
      <c r="AD145" s="45">
        <f t="shared" si="129"/>
        <v>0.6</v>
      </c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>
        <f t="shared" si="130"/>
        <v>0</v>
      </c>
    </row>
    <row r="146" spans="2:43" x14ac:dyDescent="0.25">
      <c r="B146" s="134"/>
      <c r="C146" s="126" t="s">
        <v>9</v>
      </c>
      <c r="D146" s="57" t="s">
        <v>53</v>
      </c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>
        <f t="shared" si="128"/>
        <v>0</v>
      </c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>
        <f t="shared" si="129"/>
        <v>0</v>
      </c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>
        <f t="shared" si="130"/>
        <v>0</v>
      </c>
    </row>
    <row r="147" spans="2:43" x14ac:dyDescent="0.25">
      <c r="B147" s="134"/>
      <c r="C147" s="126" t="s">
        <v>9</v>
      </c>
      <c r="D147" s="58" t="s">
        <v>54</v>
      </c>
      <c r="E147" s="46">
        <f t="shared" ref="E147:P147" si="131">+SUM(E136:E146)</f>
        <v>4.96</v>
      </c>
      <c r="F147" s="46">
        <f t="shared" si="131"/>
        <v>10.83</v>
      </c>
      <c r="G147" s="46">
        <f t="shared" si="131"/>
        <v>1.3</v>
      </c>
      <c r="H147" s="46">
        <f t="shared" si="131"/>
        <v>4.2299999999999995</v>
      </c>
      <c r="I147" s="46">
        <f t="shared" si="131"/>
        <v>4.1100000000000003</v>
      </c>
      <c r="J147" s="46">
        <f t="shared" si="131"/>
        <v>0</v>
      </c>
      <c r="K147" s="46">
        <f t="shared" si="131"/>
        <v>0</v>
      </c>
      <c r="L147" s="46">
        <f t="shared" si="131"/>
        <v>0</v>
      </c>
      <c r="M147" s="46">
        <f t="shared" si="131"/>
        <v>1</v>
      </c>
      <c r="N147" s="46">
        <f t="shared" si="131"/>
        <v>1.2</v>
      </c>
      <c r="O147" s="46">
        <f t="shared" si="131"/>
        <v>0</v>
      </c>
      <c r="P147" s="46">
        <f t="shared" si="131"/>
        <v>0</v>
      </c>
      <c r="Q147" s="46">
        <f t="shared" si="128"/>
        <v>27.63</v>
      </c>
      <c r="R147" s="46">
        <f t="shared" ref="R147:AC147" si="132">+SUM(R136:R146)</f>
        <v>0.1</v>
      </c>
      <c r="S147" s="46">
        <f t="shared" si="132"/>
        <v>4.3599999999999994</v>
      </c>
      <c r="T147" s="46">
        <f t="shared" si="132"/>
        <v>0.11</v>
      </c>
      <c r="U147" s="46">
        <f t="shared" si="132"/>
        <v>5.0999999999999996</v>
      </c>
      <c r="V147" s="46">
        <f t="shared" si="132"/>
        <v>15.88</v>
      </c>
      <c r="W147" s="46">
        <f t="shared" si="132"/>
        <v>0</v>
      </c>
      <c r="X147" s="46">
        <f t="shared" si="132"/>
        <v>0</v>
      </c>
      <c r="Y147" s="46">
        <f t="shared" si="132"/>
        <v>0</v>
      </c>
      <c r="Z147" s="46">
        <f t="shared" si="132"/>
        <v>0</v>
      </c>
      <c r="AA147" s="46">
        <f t="shared" si="132"/>
        <v>0</v>
      </c>
      <c r="AB147" s="46">
        <f t="shared" si="132"/>
        <v>0</v>
      </c>
      <c r="AC147" s="46">
        <f t="shared" si="132"/>
        <v>0</v>
      </c>
      <c r="AD147" s="46">
        <f t="shared" si="129"/>
        <v>25.549999999999997</v>
      </c>
      <c r="AE147" s="46">
        <f t="shared" ref="AE147" si="133">+SUM(AE136:AE146)</f>
        <v>4</v>
      </c>
      <c r="AF147" s="46">
        <f t="shared" ref="AF147:AI147" si="134">+SUM(AF136:AF146)</f>
        <v>0</v>
      </c>
      <c r="AG147" s="46">
        <f t="shared" si="134"/>
        <v>0</v>
      </c>
      <c r="AH147" s="46">
        <f t="shared" si="134"/>
        <v>0</v>
      </c>
      <c r="AI147" s="46">
        <f t="shared" si="134"/>
        <v>0</v>
      </c>
      <c r="AJ147" s="46"/>
      <c r="AK147" s="46"/>
      <c r="AL147" s="46"/>
      <c r="AM147" s="46"/>
      <c r="AN147" s="46"/>
      <c r="AO147" s="46"/>
      <c r="AP147" s="46"/>
      <c r="AQ147" s="46">
        <f t="shared" si="130"/>
        <v>4</v>
      </c>
    </row>
    <row r="148" spans="2:43" x14ac:dyDescent="0.25">
      <c r="B148" s="134"/>
      <c r="C148" s="126" t="s">
        <v>9</v>
      </c>
      <c r="D148" s="20" t="s">
        <v>55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</row>
    <row r="149" spans="2:43" x14ac:dyDescent="0.25">
      <c r="B149" s="134"/>
      <c r="C149" s="126" t="s">
        <v>9</v>
      </c>
      <c r="D149" s="57" t="s">
        <v>56</v>
      </c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>
        <f>SUM(E149:P149)</f>
        <v>0</v>
      </c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>
        <f>SUM(R149:AC149)</f>
        <v>0</v>
      </c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>
        <f>SUM(AE149:AP149)</f>
        <v>0</v>
      </c>
    </row>
    <row r="150" spans="2:43" x14ac:dyDescent="0.25">
      <c r="B150" s="134"/>
      <c r="C150" s="126" t="s">
        <v>9</v>
      </c>
      <c r="D150" s="58" t="s">
        <v>57</v>
      </c>
      <c r="E150" s="46">
        <f t="shared" ref="E150:P150" si="135">+E149</f>
        <v>0</v>
      </c>
      <c r="F150" s="46">
        <f t="shared" si="135"/>
        <v>0</v>
      </c>
      <c r="G150" s="46">
        <f t="shared" si="135"/>
        <v>0</v>
      </c>
      <c r="H150" s="46">
        <f t="shared" si="135"/>
        <v>0</v>
      </c>
      <c r="I150" s="46">
        <f t="shared" si="135"/>
        <v>0</v>
      </c>
      <c r="J150" s="46">
        <f t="shared" si="135"/>
        <v>0</v>
      </c>
      <c r="K150" s="46">
        <f t="shared" si="135"/>
        <v>0</v>
      </c>
      <c r="L150" s="46">
        <f t="shared" si="135"/>
        <v>0</v>
      </c>
      <c r="M150" s="46">
        <f t="shared" si="135"/>
        <v>0</v>
      </c>
      <c r="N150" s="46">
        <f t="shared" si="135"/>
        <v>0</v>
      </c>
      <c r="O150" s="46">
        <f t="shared" si="135"/>
        <v>0</v>
      </c>
      <c r="P150" s="46">
        <f t="shared" si="135"/>
        <v>0</v>
      </c>
      <c r="Q150" s="46">
        <f>SUM(E150:P150)</f>
        <v>0</v>
      </c>
      <c r="R150" s="46">
        <f t="shared" ref="R150:AC150" si="136">+R149</f>
        <v>0</v>
      </c>
      <c r="S150" s="46">
        <f t="shared" si="136"/>
        <v>0</v>
      </c>
      <c r="T150" s="46">
        <f t="shared" si="136"/>
        <v>0</v>
      </c>
      <c r="U150" s="46">
        <f t="shared" si="136"/>
        <v>0</v>
      </c>
      <c r="V150" s="46">
        <f t="shared" si="136"/>
        <v>0</v>
      </c>
      <c r="W150" s="46">
        <f t="shared" si="136"/>
        <v>0</v>
      </c>
      <c r="X150" s="46">
        <f t="shared" si="136"/>
        <v>0</v>
      </c>
      <c r="Y150" s="46">
        <f t="shared" si="136"/>
        <v>0</v>
      </c>
      <c r="Z150" s="46">
        <f t="shared" si="136"/>
        <v>0</v>
      </c>
      <c r="AA150" s="46">
        <f t="shared" si="136"/>
        <v>0</v>
      </c>
      <c r="AB150" s="46">
        <f t="shared" si="136"/>
        <v>0</v>
      </c>
      <c r="AC150" s="46">
        <f t="shared" si="136"/>
        <v>0</v>
      </c>
      <c r="AD150" s="46">
        <f>SUM(R150:AC150)</f>
        <v>0</v>
      </c>
      <c r="AE150" s="46">
        <f t="shared" ref="AE150" si="137">+AE149</f>
        <v>0</v>
      </c>
      <c r="AF150" s="46">
        <f t="shared" ref="AF150:AI150" si="138">+AF149</f>
        <v>0</v>
      </c>
      <c r="AG150" s="46">
        <f t="shared" si="138"/>
        <v>0</v>
      </c>
      <c r="AH150" s="46">
        <f t="shared" si="138"/>
        <v>0</v>
      </c>
      <c r="AI150" s="46">
        <f t="shared" si="138"/>
        <v>0</v>
      </c>
      <c r="AJ150" s="46"/>
      <c r="AK150" s="46"/>
      <c r="AL150" s="46"/>
      <c r="AM150" s="46"/>
      <c r="AN150" s="46"/>
      <c r="AO150" s="46"/>
      <c r="AP150" s="46"/>
      <c r="AQ150" s="46">
        <f>SUM(AE150:AP150)</f>
        <v>0</v>
      </c>
    </row>
    <row r="151" spans="2:43" s="13" customFormat="1" ht="15.75" thickBot="1" x14ac:dyDescent="0.3">
      <c r="B151" s="134"/>
      <c r="C151" s="127" t="s">
        <v>9</v>
      </c>
      <c r="D151" s="12" t="s">
        <v>61</v>
      </c>
      <c r="E151" s="48">
        <f t="shared" ref="E151:AE151" si="139">SUM(E124,E131,E134,E147,E150)</f>
        <v>4.96</v>
      </c>
      <c r="F151" s="48">
        <f t="shared" si="139"/>
        <v>16209.33</v>
      </c>
      <c r="G151" s="48">
        <f t="shared" si="139"/>
        <v>1.3</v>
      </c>
      <c r="H151" s="48">
        <f t="shared" si="139"/>
        <v>4.2299999999999995</v>
      </c>
      <c r="I151" s="48">
        <f t="shared" si="139"/>
        <v>4.1100000000000003</v>
      </c>
      <c r="J151" s="48">
        <f>SUM(J124,J131,J134,J147,J150)</f>
        <v>0</v>
      </c>
      <c r="K151" s="48">
        <f t="shared" si="139"/>
        <v>0</v>
      </c>
      <c r="L151" s="48">
        <f t="shared" si="139"/>
        <v>0</v>
      </c>
      <c r="M151" s="48">
        <f t="shared" si="139"/>
        <v>1</v>
      </c>
      <c r="N151" s="48">
        <f t="shared" si="139"/>
        <v>2.2000000000000002</v>
      </c>
      <c r="O151" s="48">
        <f t="shared" si="139"/>
        <v>0</v>
      </c>
      <c r="P151" s="48">
        <f t="shared" si="139"/>
        <v>0</v>
      </c>
      <c r="Q151" s="41">
        <f t="shared" si="139"/>
        <v>16227.13</v>
      </c>
      <c r="R151" s="48">
        <f t="shared" si="139"/>
        <v>2.9</v>
      </c>
      <c r="S151" s="48">
        <f t="shared" si="139"/>
        <v>11.36</v>
      </c>
      <c r="T151" s="48">
        <f t="shared" si="139"/>
        <v>0.11</v>
      </c>
      <c r="U151" s="48">
        <f t="shared" si="139"/>
        <v>5.0999999999999996</v>
      </c>
      <c r="V151" s="48">
        <f t="shared" si="139"/>
        <v>44.88</v>
      </c>
      <c r="W151" s="48">
        <f t="shared" si="139"/>
        <v>0</v>
      </c>
      <c r="X151" s="48">
        <f t="shared" si="139"/>
        <v>0</v>
      </c>
      <c r="Y151" s="48">
        <f t="shared" si="139"/>
        <v>0</v>
      </c>
      <c r="Z151" s="48">
        <f t="shared" si="139"/>
        <v>0</v>
      </c>
      <c r="AA151" s="48">
        <f t="shared" si="139"/>
        <v>0</v>
      </c>
      <c r="AB151" s="48">
        <f t="shared" si="139"/>
        <v>0</v>
      </c>
      <c r="AC151" s="48">
        <f t="shared" si="139"/>
        <v>0</v>
      </c>
      <c r="AD151" s="41">
        <f t="shared" si="139"/>
        <v>64.349999999999994</v>
      </c>
      <c r="AE151" s="48">
        <f t="shared" si="139"/>
        <v>4</v>
      </c>
      <c r="AF151" s="48">
        <f t="shared" ref="AF151:AQ151" si="140">SUM(AF124,AF131,AF134,AF147,AF150)</f>
        <v>0</v>
      </c>
      <c r="AG151" s="48">
        <f t="shared" si="140"/>
        <v>0</v>
      </c>
      <c r="AH151" s="48">
        <f t="shared" si="140"/>
        <v>0</v>
      </c>
      <c r="AI151" s="48">
        <f t="shared" si="140"/>
        <v>0</v>
      </c>
      <c r="AJ151" s="48"/>
      <c r="AK151" s="48"/>
      <c r="AL151" s="48"/>
      <c r="AM151" s="48"/>
      <c r="AN151" s="48"/>
      <c r="AO151" s="48"/>
      <c r="AP151" s="48"/>
      <c r="AQ151" s="41">
        <f t="shared" si="140"/>
        <v>4</v>
      </c>
    </row>
    <row r="152" spans="2:43" x14ac:dyDescent="0.25">
      <c r="B152" s="134"/>
      <c r="C152" s="125" t="s">
        <v>10</v>
      </c>
      <c r="D152" s="24" t="s">
        <v>25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3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3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3"/>
    </row>
    <row r="153" spans="2:43" x14ac:dyDescent="0.25">
      <c r="B153" s="134"/>
      <c r="C153" s="126" t="s">
        <v>10</v>
      </c>
      <c r="D153" s="57" t="s">
        <v>26</v>
      </c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>
        <f t="shared" ref="Q153:Q159" si="141">SUM(E153:P153)</f>
        <v>0</v>
      </c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>
        <f t="shared" ref="AD153:AD159" si="142">SUM(R153:AC153)</f>
        <v>0</v>
      </c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>
        <f t="shared" ref="AQ153:AQ159" si="143">SUM(AE153:AP153)</f>
        <v>0</v>
      </c>
    </row>
    <row r="154" spans="2:43" x14ac:dyDescent="0.25">
      <c r="B154" s="134"/>
      <c r="C154" s="126" t="s">
        <v>10</v>
      </c>
      <c r="D154" s="57" t="s">
        <v>27</v>
      </c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>
        <f t="shared" si="141"/>
        <v>0</v>
      </c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>
        <f t="shared" si="142"/>
        <v>0</v>
      </c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>
        <f t="shared" si="143"/>
        <v>0</v>
      </c>
    </row>
    <row r="155" spans="2:43" x14ac:dyDescent="0.25">
      <c r="B155" s="134"/>
      <c r="C155" s="126" t="s">
        <v>10</v>
      </c>
      <c r="D155" s="57" t="s">
        <v>28</v>
      </c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>
        <f t="shared" si="141"/>
        <v>0</v>
      </c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>
        <f t="shared" si="142"/>
        <v>0</v>
      </c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>
        <f t="shared" si="143"/>
        <v>0</v>
      </c>
    </row>
    <row r="156" spans="2:43" x14ac:dyDescent="0.25">
      <c r="B156" s="134"/>
      <c r="C156" s="126" t="s">
        <v>10</v>
      </c>
      <c r="D156" s="57" t="s">
        <v>29</v>
      </c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>
        <f t="shared" si="141"/>
        <v>0</v>
      </c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>
        <f t="shared" si="142"/>
        <v>0</v>
      </c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>
        <f t="shared" si="143"/>
        <v>0</v>
      </c>
    </row>
    <row r="157" spans="2:43" x14ac:dyDescent="0.25">
      <c r="B157" s="134"/>
      <c r="C157" s="126" t="s">
        <v>10</v>
      </c>
      <c r="D157" s="57" t="s">
        <v>30</v>
      </c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>
        <f t="shared" si="141"/>
        <v>0</v>
      </c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>
        <f t="shared" si="142"/>
        <v>0</v>
      </c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>
        <f t="shared" si="143"/>
        <v>0</v>
      </c>
    </row>
    <row r="158" spans="2:43" x14ac:dyDescent="0.25">
      <c r="B158" s="134"/>
      <c r="C158" s="126" t="s">
        <v>10</v>
      </c>
      <c r="D158" s="57" t="s">
        <v>31</v>
      </c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>
        <f t="shared" si="141"/>
        <v>0</v>
      </c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>
        <f t="shared" si="142"/>
        <v>0</v>
      </c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>
        <f t="shared" si="143"/>
        <v>0</v>
      </c>
    </row>
    <row r="159" spans="2:43" x14ac:dyDescent="0.25">
      <c r="B159" s="134"/>
      <c r="C159" s="126" t="s">
        <v>10</v>
      </c>
      <c r="D159" s="58" t="s">
        <v>32</v>
      </c>
      <c r="E159" s="46">
        <f t="shared" ref="E159:P159" si="144">+SUM(E153:E158)</f>
        <v>0</v>
      </c>
      <c r="F159" s="46">
        <f t="shared" si="144"/>
        <v>0</v>
      </c>
      <c r="G159" s="46">
        <f t="shared" si="144"/>
        <v>0</v>
      </c>
      <c r="H159" s="46">
        <f t="shared" si="144"/>
        <v>0</v>
      </c>
      <c r="I159" s="46">
        <f t="shared" si="144"/>
        <v>0</v>
      </c>
      <c r="J159" s="46">
        <f t="shared" si="144"/>
        <v>0</v>
      </c>
      <c r="K159" s="46">
        <f t="shared" si="144"/>
        <v>0</v>
      </c>
      <c r="L159" s="46">
        <f t="shared" si="144"/>
        <v>0</v>
      </c>
      <c r="M159" s="46">
        <f t="shared" si="144"/>
        <v>0</v>
      </c>
      <c r="N159" s="46">
        <f t="shared" si="144"/>
        <v>0</v>
      </c>
      <c r="O159" s="46">
        <f t="shared" si="144"/>
        <v>0</v>
      </c>
      <c r="P159" s="46">
        <f t="shared" si="144"/>
        <v>0</v>
      </c>
      <c r="Q159" s="46">
        <f t="shared" si="141"/>
        <v>0</v>
      </c>
      <c r="R159" s="46">
        <f t="shared" ref="R159:AC159" si="145">+SUM(R153:R158)</f>
        <v>0</v>
      </c>
      <c r="S159" s="46">
        <f t="shared" si="145"/>
        <v>0</v>
      </c>
      <c r="T159" s="46">
        <f t="shared" si="145"/>
        <v>0</v>
      </c>
      <c r="U159" s="46">
        <f t="shared" si="145"/>
        <v>0</v>
      </c>
      <c r="V159" s="46">
        <f t="shared" si="145"/>
        <v>0</v>
      </c>
      <c r="W159" s="46">
        <f t="shared" si="145"/>
        <v>0</v>
      </c>
      <c r="X159" s="46">
        <f t="shared" si="145"/>
        <v>0</v>
      </c>
      <c r="Y159" s="46">
        <f t="shared" si="145"/>
        <v>0</v>
      </c>
      <c r="Z159" s="46">
        <f t="shared" si="145"/>
        <v>0</v>
      </c>
      <c r="AA159" s="46">
        <f t="shared" si="145"/>
        <v>0</v>
      </c>
      <c r="AB159" s="46">
        <f t="shared" si="145"/>
        <v>0</v>
      </c>
      <c r="AC159" s="46">
        <f t="shared" si="145"/>
        <v>0</v>
      </c>
      <c r="AD159" s="46">
        <f t="shared" si="142"/>
        <v>0</v>
      </c>
      <c r="AE159" s="46">
        <f t="shared" ref="AE159" si="146">+SUM(AE153:AE158)</f>
        <v>0</v>
      </c>
      <c r="AF159" s="46">
        <f t="shared" ref="AF159:AI159" si="147">+SUM(AF153:AF158)</f>
        <v>0</v>
      </c>
      <c r="AG159" s="46">
        <f t="shared" si="147"/>
        <v>0</v>
      </c>
      <c r="AH159" s="46">
        <f t="shared" si="147"/>
        <v>0</v>
      </c>
      <c r="AI159" s="46">
        <f t="shared" si="147"/>
        <v>0</v>
      </c>
      <c r="AJ159" s="46"/>
      <c r="AK159" s="46"/>
      <c r="AL159" s="46"/>
      <c r="AM159" s="46"/>
      <c r="AN159" s="46"/>
      <c r="AO159" s="46"/>
      <c r="AP159" s="46"/>
      <c r="AQ159" s="46">
        <f t="shared" si="143"/>
        <v>0</v>
      </c>
    </row>
    <row r="160" spans="2:43" x14ac:dyDescent="0.25">
      <c r="B160" s="134"/>
      <c r="C160" s="126" t="s">
        <v>10</v>
      </c>
      <c r="D160" s="20" t="s">
        <v>33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</row>
    <row r="161" spans="2:43" x14ac:dyDescent="0.25">
      <c r="B161" s="134"/>
      <c r="C161" s="126" t="s">
        <v>10</v>
      </c>
      <c r="D161" s="57" t="s">
        <v>34</v>
      </c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>
        <f t="shared" ref="Q161:Q166" si="148">SUM(E161:P161)</f>
        <v>0</v>
      </c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>
        <f t="shared" ref="AD161:AD166" si="149">SUM(R161:AC161)</f>
        <v>0</v>
      </c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>
        <f t="shared" ref="AQ161:AQ166" si="150">SUM(AE161:AP161)</f>
        <v>0</v>
      </c>
    </row>
    <row r="162" spans="2:43" x14ac:dyDescent="0.25">
      <c r="B162" s="134"/>
      <c r="C162" s="126"/>
      <c r="D162" s="57" t="s">
        <v>35</v>
      </c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>
        <f t="shared" si="148"/>
        <v>0</v>
      </c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>
        <f t="shared" si="149"/>
        <v>0</v>
      </c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>
        <f t="shared" si="150"/>
        <v>0</v>
      </c>
    </row>
    <row r="163" spans="2:43" x14ac:dyDescent="0.25">
      <c r="B163" s="134"/>
      <c r="C163" s="126"/>
      <c r="D163" s="57" t="s">
        <v>36</v>
      </c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>
        <f t="shared" si="148"/>
        <v>0</v>
      </c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>
        <f t="shared" si="149"/>
        <v>0</v>
      </c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>
        <f t="shared" si="150"/>
        <v>0</v>
      </c>
    </row>
    <row r="164" spans="2:43" x14ac:dyDescent="0.25">
      <c r="B164" s="134"/>
      <c r="C164" s="126"/>
      <c r="D164" s="57" t="s">
        <v>37</v>
      </c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>
        <f t="shared" si="148"/>
        <v>0</v>
      </c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>
        <f t="shared" si="149"/>
        <v>0</v>
      </c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>
        <f t="shared" si="150"/>
        <v>0</v>
      </c>
    </row>
    <row r="165" spans="2:43" x14ac:dyDescent="0.25">
      <c r="B165" s="134"/>
      <c r="C165" s="126"/>
      <c r="D165" s="57" t="s">
        <v>38</v>
      </c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>
        <f t="shared" si="148"/>
        <v>0</v>
      </c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>
        <f t="shared" si="149"/>
        <v>0</v>
      </c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>
        <f t="shared" si="150"/>
        <v>0</v>
      </c>
    </row>
    <row r="166" spans="2:43" x14ac:dyDescent="0.25">
      <c r="B166" s="134"/>
      <c r="C166" s="126"/>
      <c r="D166" s="58" t="s">
        <v>39</v>
      </c>
      <c r="E166" s="46">
        <f t="shared" ref="E166:P166" si="151">+SUM(E161:E165)</f>
        <v>0</v>
      </c>
      <c r="F166" s="46">
        <f t="shared" si="151"/>
        <v>0</v>
      </c>
      <c r="G166" s="46">
        <f t="shared" si="151"/>
        <v>0</v>
      </c>
      <c r="H166" s="46">
        <f t="shared" si="151"/>
        <v>0</v>
      </c>
      <c r="I166" s="46">
        <f t="shared" si="151"/>
        <v>0</v>
      </c>
      <c r="J166" s="46">
        <f t="shared" si="151"/>
        <v>0</v>
      </c>
      <c r="K166" s="46">
        <f t="shared" si="151"/>
        <v>0</v>
      </c>
      <c r="L166" s="46">
        <f t="shared" si="151"/>
        <v>0</v>
      </c>
      <c r="M166" s="46">
        <f t="shared" si="151"/>
        <v>0</v>
      </c>
      <c r="N166" s="46">
        <f t="shared" si="151"/>
        <v>0</v>
      </c>
      <c r="O166" s="46">
        <f t="shared" si="151"/>
        <v>0</v>
      </c>
      <c r="P166" s="46">
        <f t="shared" si="151"/>
        <v>0</v>
      </c>
      <c r="Q166" s="46">
        <f t="shared" si="148"/>
        <v>0</v>
      </c>
      <c r="R166" s="46">
        <f t="shared" ref="R166:AC166" si="152">+SUM(R161:R165)</f>
        <v>0</v>
      </c>
      <c r="S166" s="46">
        <f t="shared" si="152"/>
        <v>0</v>
      </c>
      <c r="T166" s="46">
        <f t="shared" si="152"/>
        <v>0</v>
      </c>
      <c r="U166" s="46">
        <f t="shared" si="152"/>
        <v>0</v>
      </c>
      <c r="V166" s="46">
        <f t="shared" si="152"/>
        <v>0</v>
      </c>
      <c r="W166" s="46">
        <f t="shared" si="152"/>
        <v>0</v>
      </c>
      <c r="X166" s="46">
        <f t="shared" si="152"/>
        <v>0</v>
      </c>
      <c r="Y166" s="46">
        <f t="shared" si="152"/>
        <v>0</v>
      </c>
      <c r="Z166" s="46">
        <f t="shared" si="152"/>
        <v>0</v>
      </c>
      <c r="AA166" s="46">
        <f t="shared" si="152"/>
        <v>0</v>
      </c>
      <c r="AB166" s="46">
        <f t="shared" si="152"/>
        <v>0</v>
      </c>
      <c r="AC166" s="46">
        <f t="shared" si="152"/>
        <v>0</v>
      </c>
      <c r="AD166" s="46">
        <f t="shared" si="149"/>
        <v>0</v>
      </c>
      <c r="AE166" s="46">
        <f t="shared" ref="AE166" si="153">+SUM(AE161:AE165)</f>
        <v>0</v>
      </c>
      <c r="AF166" s="46">
        <f t="shared" ref="AF166:AI166" si="154">+SUM(AF161:AF165)</f>
        <v>0</v>
      </c>
      <c r="AG166" s="46">
        <f t="shared" si="154"/>
        <v>0</v>
      </c>
      <c r="AH166" s="46">
        <f t="shared" si="154"/>
        <v>0</v>
      </c>
      <c r="AI166" s="46">
        <f t="shared" si="154"/>
        <v>0</v>
      </c>
      <c r="AJ166" s="46"/>
      <c r="AK166" s="46"/>
      <c r="AL166" s="46"/>
      <c r="AM166" s="46"/>
      <c r="AN166" s="46"/>
      <c r="AO166" s="46"/>
      <c r="AP166" s="46"/>
      <c r="AQ166" s="46">
        <f t="shared" si="150"/>
        <v>0</v>
      </c>
    </row>
    <row r="167" spans="2:43" x14ac:dyDescent="0.25">
      <c r="B167" s="134"/>
      <c r="C167" s="126" t="s">
        <v>10</v>
      </c>
      <c r="D167" s="20" t="s">
        <v>40</v>
      </c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</row>
    <row r="168" spans="2:43" x14ac:dyDescent="0.25">
      <c r="B168" s="134"/>
      <c r="C168" s="126" t="s">
        <v>10</v>
      </c>
      <c r="D168" s="57" t="s">
        <v>41</v>
      </c>
      <c r="E168" s="45">
        <v>0</v>
      </c>
      <c r="F168" s="45">
        <v>0</v>
      </c>
      <c r="G168" s="45">
        <v>0</v>
      </c>
      <c r="H168" s="45">
        <v>0.01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/>
      <c r="Q168" s="45">
        <f>SUM(E168:P168)</f>
        <v>0.01</v>
      </c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>
        <f>SUM(R168:AC168)</f>
        <v>0</v>
      </c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>
        <f>SUM(AE168:AP168)</f>
        <v>0</v>
      </c>
    </row>
    <row r="169" spans="2:43" x14ac:dyDescent="0.25">
      <c r="B169" s="134"/>
      <c r="C169" s="126" t="s">
        <v>10</v>
      </c>
      <c r="D169" s="58" t="s">
        <v>42</v>
      </c>
      <c r="E169" s="46">
        <f t="shared" ref="E169:P169" si="155">+E168</f>
        <v>0</v>
      </c>
      <c r="F169" s="46">
        <f t="shared" si="155"/>
        <v>0</v>
      </c>
      <c r="G169" s="46">
        <f t="shared" si="155"/>
        <v>0</v>
      </c>
      <c r="H169" s="46">
        <f t="shared" si="155"/>
        <v>0.01</v>
      </c>
      <c r="I169" s="46">
        <f t="shared" si="155"/>
        <v>0</v>
      </c>
      <c r="J169" s="46">
        <f t="shared" si="155"/>
        <v>0</v>
      </c>
      <c r="K169" s="46">
        <f t="shared" si="155"/>
        <v>0</v>
      </c>
      <c r="L169" s="46">
        <f t="shared" si="155"/>
        <v>0</v>
      </c>
      <c r="M169" s="46">
        <f t="shared" si="155"/>
        <v>0</v>
      </c>
      <c r="N169" s="46">
        <f t="shared" si="155"/>
        <v>0</v>
      </c>
      <c r="O169" s="46">
        <f t="shared" si="155"/>
        <v>0</v>
      </c>
      <c r="P169" s="46">
        <f t="shared" si="155"/>
        <v>0</v>
      </c>
      <c r="Q169" s="46">
        <f>SUM(E169:P169)</f>
        <v>0.01</v>
      </c>
      <c r="R169" s="46">
        <f t="shared" ref="R169:AC169" si="156">+R168</f>
        <v>0</v>
      </c>
      <c r="S169" s="46">
        <f t="shared" si="156"/>
        <v>0</v>
      </c>
      <c r="T169" s="46">
        <f t="shared" si="156"/>
        <v>0</v>
      </c>
      <c r="U169" s="46">
        <f t="shared" si="156"/>
        <v>0</v>
      </c>
      <c r="V169" s="46">
        <f t="shared" si="156"/>
        <v>0</v>
      </c>
      <c r="W169" s="46">
        <f t="shared" si="156"/>
        <v>0</v>
      </c>
      <c r="X169" s="46">
        <f t="shared" si="156"/>
        <v>0</v>
      </c>
      <c r="Y169" s="46">
        <f t="shared" si="156"/>
        <v>0</v>
      </c>
      <c r="Z169" s="46">
        <f t="shared" si="156"/>
        <v>0</v>
      </c>
      <c r="AA169" s="46">
        <f t="shared" si="156"/>
        <v>0</v>
      </c>
      <c r="AB169" s="46">
        <f t="shared" si="156"/>
        <v>0</v>
      </c>
      <c r="AC169" s="46">
        <f t="shared" si="156"/>
        <v>0</v>
      </c>
      <c r="AD169" s="46">
        <f>SUM(R169:AC169)</f>
        <v>0</v>
      </c>
      <c r="AE169" s="46">
        <f t="shared" ref="AE169" si="157">+AE168</f>
        <v>0</v>
      </c>
      <c r="AF169" s="46">
        <f t="shared" ref="AF169:AI169" si="158">+AF168</f>
        <v>0</v>
      </c>
      <c r="AG169" s="46">
        <f t="shared" si="158"/>
        <v>0</v>
      </c>
      <c r="AH169" s="46">
        <f t="shared" si="158"/>
        <v>0</v>
      </c>
      <c r="AI169" s="46">
        <f t="shared" si="158"/>
        <v>0</v>
      </c>
      <c r="AJ169" s="46"/>
      <c r="AK169" s="46"/>
      <c r="AL169" s="46"/>
      <c r="AM169" s="46"/>
      <c r="AN169" s="46"/>
      <c r="AO169" s="46"/>
      <c r="AP169" s="46"/>
      <c r="AQ169" s="46">
        <f>SUM(AE169:AP169)</f>
        <v>0</v>
      </c>
    </row>
    <row r="170" spans="2:43" x14ac:dyDescent="0.25">
      <c r="B170" s="134"/>
      <c r="C170" s="126" t="s">
        <v>10</v>
      </c>
      <c r="D170" s="20" t="s">
        <v>43</v>
      </c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</row>
    <row r="171" spans="2:43" x14ac:dyDescent="0.25">
      <c r="B171" s="134"/>
      <c r="C171" s="126" t="s">
        <v>10</v>
      </c>
      <c r="D171" s="59" t="s">
        <v>44</v>
      </c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>
        <f>SUM(E171:P171)</f>
        <v>0</v>
      </c>
      <c r="R171" s="45">
        <v>0</v>
      </c>
      <c r="S171" s="45">
        <v>0</v>
      </c>
      <c r="T171" s="45">
        <v>0.14000000000000001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5"/>
      <c r="AA171" s="45"/>
      <c r="AB171" s="45"/>
      <c r="AC171" s="45"/>
      <c r="AD171" s="45">
        <f>SUM(R171:AC171)</f>
        <v>0.14000000000000001</v>
      </c>
      <c r="AE171" s="45">
        <v>20</v>
      </c>
      <c r="AF171" s="45">
        <v>0</v>
      </c>
      <c r="AG171" s="45"/>
      <c r="AH171" s="45"/>
      <c r="AI171" s="45">
        <v>0</v>
      </c>
      <c r="AJ171" s="45"/>
      <c r="AK171" s="45"/>
      <c r="AL171" s="45"/>
      <c r="AM171" s="45"/>
      <c r="AN171" s="45"/>
      <c r="AO171" s="45"/>
      <c r="AP171" s="45"/>
      <c r="AQ171" s="45">
        <f>SUM(AE171:AP171)</f>
        <v>20</v>
      </c>
    </row>
    <row r="172" spans="2:43" x14ac:dyDescent="0.25">
      <c r="B172" s="134"/>
      <c r="C172" s="126" t="s">
        <v>10</v>
      </c>
      <c r="D172" s="57" t="s">
        <v>45</v>
      </c>
      <c r="E172" s="45">
        <v>8.36</v>
      </c>
      <c r="F172" s="45">
        <v>6.16</v>
      </c>
      <c r="G172" s="45">
        <v>12.12</v>
      </c>
      <c r="H172" s="45">
        <v>15.19</v>
      </c>
      <c r="I172" s="45">
        <v>6.07</v>
      </c>
      <c r="J172" s="45">
        <v>0</v>
      </c>
      <c r="K172" s="45">
        <v>0</v>
      </c>
      <c r="L172" s="45">
        <v>0</v>
      </c>
      <c r="M172" s="45">
        <v>5.25</v>
      </c>
      <c r="N172" s="45">
        <v>3.23</v>
      </c>
      <c r="O172" s="45">
        <v>0</v>
      </c>
      <c r="P172" s="45"/>
      <c r="Q172" s="45">
        <f>SUM(E172:P172)</f>
        <v>56.379999999999995</v>
      </c>
      <c r="R172" s="45">
        <v>31.11</v>
      </c>
      <c r="S172" s="45">
        <v>20.25</v>
      </c>
      <c r="T172" s="45">
        <v>20.04</v>
      </c>
      <c r="U172" s="45">
        <v>26.05</v>
      </c>
      <c r="V172" s="45">
        <v>15.04</v>
      </c>
      <c r="W172" s="45">
        <v>5.03</v>
      </c>
      <c r="X172" s="45">
        <v>5.01</v>
      </c>
      <c r="Y172" s="45">
        <v>0</v>
      </c>
      <c r="Z172" s="45"/>
      <c r="AA172" s="45"/>
      <c r="AB172" s="45"/>
      <c r="AC172" s="45"/>
      <c r="AD172" s="45">
        <f>SUM(R172:AC172)</f>
        <v>122.53000000000002</v>
      </c>
      <c r="AE172" s="45">
        <v>13.09</v>
      </c>
      <c r="AF172" s="45">
        <v>7.04</v>
      </c>
      <c r="AG172" s="45"/>
      <c r="AH172" s="45"/>
      <c r="AI172" s="45">
        <v>6.05</v>
      </c>
      <c r="AJ172" s="45"/>
      <c r="AK172" s="45"/>
      <c r="AL172" s="45"/>
      <c r="AM172" s="45"/>
      <c r="AN172" s="45"/>
      <c r="AO172" s="45"/>
      <c r="AP172" s="45"/>
      <c r="AQ172" s="45">
        <f>SUM(AE172:AP172)</f>
        <v>26.18</v>
      </c>
    </row>
    <row r="173" spans="2:43" ht="30" x14ac:dyDescent="0.25">
      <c r="B173" s="134"/>
      <c r="C173" s="126" t="s">
        <v>10</v>
      </c>
      <c r="D173" s="57" t="s">
        <v>46</v>
      </c>
      <c r="E173" s="45">
        <v>0</v>
      </c>
      <c r="F173" s="45">
        <v>0.13</v>
      </c>
      <c r="G173" s="45">
        <v>0.01</v>
      </c>
      <c r="H173" s="45">
        <v>0</v>
      </c>
      <c r="I173" s="45">
        <v>0</v>
      </c>
      <c r="J173" s="45">
        <v>0</v>
      </c>
      <c r="K173" s="45">
        <v>0</v>
      </c>
      <c r="L173" s="45">
        <v>0</v>
      </c>
      <c r="M173" s="45">
        <v>0.1</v>
      </c>
      <c r="N173" s="45">
        <v>0</v>
      </c>
      <c r="O173" s="45">
        <v>0</v>
      </c>
      <c r="P173" s="45"/>
      <c r="Q173" s="45">
        <f>SUM(E173:P173)</f>
        <v>0.24000000000000002</v>
      </c>
      <c r="R173" s="45">
        <v>0.11</v>
      </c>
      <c r="S173" s="45">
        <v>0.28000000000000003</v>
      </c>
      <c r="T173" s="45">
        <v>0</v>
      </c>
      <c r="U173" s="45">
        <v>0.11</v>
      </c>
      <c r="V173" s="45">
        <v>0.06</v>
      </c>
      <c r="W173" s="45">
        <v>0</v>
      </c>
      <c r="X173" s="45">
        <v>0</v>
      </c>
      <c r="Y173" s="45">
        <v>0</v>
      </c>
      <c r="Z173" s="45"/>
      <c r="AA173" s="45"/>
      <c r="AB173" s="45"/>
      <c r="AC173" s="45"/>
      <c r="AD173" s="45">
        <f>SUM(R173:AC173)</f>
        <v>0.56000000000000005</v>
      </c>
      <c r="AE173" s="45">
        <v>0.01</v>
      </c>
      <c r="AF173" s="45">
        <v>0.02</v>
      </c>
      <c r="AG173" s="45"/>
      <c r="AH173" s="45"/>
      <c r="AI173" s="45">
        <v>0</v>
      </c>
      <c r="AJ173" s="45"/>
      <c r="AK173" s="45"/>
      <c r="AL173" s="45"/>
      <c r="AM173" s="45"/>
      <c r="AN173" s="45"/>
      <c r="AO173" s="45"/>
      <c r="AP173" s="45"/>
      <c r="AQ173" s="45">
        <f>SUM(AE173:AP173)</f>
        <v>0.03</v>
      </c>
    </row>
    <row r="174" spans="2:43" x14ac:dyDescent="0.25">
      <c r="B174" s="134"/>
      <c r="C174" s="126"/>
      <c r="D174" s="59" t="s">
        <v>139</v>
      </c>
      <c r="E174" s="45">
        <v>0</v>
      </c>
      <c r="F174" s="45">
        <v>0</v>
      </c>
      <c r="G174" s="45">
        <v>1</v>
      </c>
      <c r="H174" s="45">
        <v>4</v>
      </c>
      <c r="I174" s="45">
        <v>1</v>
      </c>
      <c r="J174" s="45">
        <v>0</v>
      </c>
      <c r="K174" s="45">
        <v>0</v>
      </c>
      <c r="L174" s="45">
        <v>0</v>
      </c>
      <c r="M174" s="45">
        <v>1</v>
      </c>
      <c r="N174" s="45">
        <v>0</v>
      </c>
      <c r="O174" s="45">
        <v>0</v>
      </c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</row>
    <row r="175" spans="2:43" x14ac:dyDescent="0.25">
      <c r="B175" s="134"/>
      <c r="C175" s="126" t="s">
        <v>10</v>
      </c>
      <c r="D175" s="57" t="s">
        <v>47</v>
      </c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>
        <f t="shared" ref="Q175:Q182" si="159">SUM(E175:P175)</f>
        <v>0</v>
      </c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>
        <f t="shared" ref="AD175:AD182" si="160">SUM(R175:AC175)</f>
        <v>0</v>
      </c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>
        <f t="shared" ref="AQ175:AQ182" si="161">SUM(AE175:AP175)</f>
        <v>0</v>
      </c>
    </row>
    <row r="176" spans="2:43" ht="45" x14ac:dyDescent="0.25">
      <c r="B176" s="134"/>
      <c r="C176" s="126" t="s">
        <v>10</v>
      </c>
      <c r="D176" s="57" t="s">
        <v>48</v>
      </c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>
        <f t="shared" si="159"/>
        <v>0</v>
      </c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>
        <f t="shared" si="160"/>
        <v>0</v>
      </c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>
        <f t="shared" si="161"/>
        <v>0</v>
      </c>
    </row>
    <row r="177" spans="2:43" x14ac:dyDescent="0.25">
      <c r="B177" s="134"/>
      <c r="C177" s="126" t="s">
        <v>10</v>
      </c>
      <c r="D177" s="57" t="s">
        <v>49</v>
      </c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>
        <f t="shared" si="159"/>
        <v>0</v>
      </c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>
        <f t="shared" si="160"/>
        <v>0</v>
      </c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>
        <f t="shared" si="161"/>
        <v>0</v>
      </c>
    </row>
    <row r="178" spans="2:43" x14ac:dyDescent="0.25">
      <c r="B178" s="134"/>
      <c r="C178" s="126" t="s">
        <v>10</v>
      </c>
      <c r="D178" s="57" t="s">
        <v>50</v>
      </c>
      <c r="E178" s="45">
        <v>0</v>
      </c>
      <c r="F178" s="45">
        <v>1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45">
        <v>0</v>
      </c>
      <c r="N178" s="45">
        <v>0</v>
      </c>
      <c r="O178" s="45">
        <v>0</v>
      </c>
      <c r="P178" s="45"/>
      <c r="Q178" s="45">
        <f t="shared" si="159"/>
        <v>1</v>
      </c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>
        <f t="shared" si="160"/>
        <v>0</v>
      </c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>
        <f t="shared" si="161"/>
        <v>0</v>
      </c>
    </row>
    <row r="179" spans="2:43" x14ac:dyDescent="0.25">
      <c r="B179" s="134"/>
      <c r="C179" s="126" t="s">
        <v>10</v>
      </c>
      <c r="D179" s="57" t="s">
        <v>51</v>
      </c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>
        <f t="shared" si="159"/>
        <v>0</v>
      </c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>
        <f t="shared" si="160"/>
        <v>0</v>
      </c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>
        <f t="shared" si="161"/>
        <v>0</v>
      </c>
    </row>
    <row r="180" spans="2:43" ht="15.75" customHeight="1" x14ac:dyDescent="0.25">
      <c r="B180" s="134"/>
      <c r="C180" s="126" t="s">
        <v>10</v>
      </c>
      <c r="D180" s="57" t="s">
        <v>52</v>
      </c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>
        <f t="shared" si="159"/>
        <v>0</v>
      </c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>
        <f t="shared" si="160"/>
        <v>0</v>
      </c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>
        <f t="shared" si="161"/>
        <v>0</v>
      </c>
    </row>
    <row r="181" spans="2:43" x14ac:dyDescent="0.25">
      <c r="B181" s="134"/>
      <c r="C181" s="126" t="s">
        <v>10</v>
      </c>
      <c r="D181" s="57" t="s">
        <v>53</v>
      </c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>
        <f t="shared" si="159"/>
        <v>0</v>
      </c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>
        <f t="shared" si="160"/>
        <v>0</v>
      </c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>
        <f t="shared" si="161"/>
        <v>0</v>
      </c>
    </row>
    <row r="182" spans="2:43" x14ac:dyDescent="0.25">
      <c r="B182" s="134"/>
      <c r="C182" s="126" t="s">
        <v>10</v>
      </c>
      <c r="D182" s="58" t="s">
        <v>54</v>
      </c>
      <c r="E182" s="46">
        <f t="shared" ref="E182:P182" si="162">+SUM(E171:E181)</f>
        <v>8.36</v>
      </c>
      <c r="F182" s="46">
        <f t="shared" si="162"/>
        <v>7.29</v>
      </c>
      <c r="G182" s="46">
        <f t="shared" si="162"/>
        <v>13.129999999999999</v>
      </c>
      <c r="H182" s="46">
        <f t="shared" si="162"/>
        <v>19.189999999999998</v>
      </c>
      <c r="I182" s="46">
        <f t="shared" si="162"/>
        <v>7.07</v>
      </c>
      <c r="J182" s="46">
        <f t="shared" si="162"/>
        <v>0</v>
      </c>
      <c r="K182" s="46">
        <f t="shared" si="162"/>
        <v>0</v>
      </c>
      <c r="L182" s="46">
        <f t="shared" si="162"/>
        <v>0</v>
      </c>
      <c r="M182" s="46">
        <f t="shared" si="162"/>
        <v>6.35</v>
      </c>
      <c r="N182" s="46">
        <f t="shared" si="162"/>
        <v>3.23</v>
      </c>
      <c r="O182" s="46">
        <f t="shared" si="162"/>
        <v>0</v>
      </c>
      <c r="P182" s="46">
        <f t="shared" si="162"/>
        <v>0</v>
      </c>
      <c r="Q182" s="46">
        <f t="shared" si="159"/>
        <v>64.62</v>
      </c>
      <c r="R182" s="46">
        <f t="shared" ref="R182:AC182" si="163">+SUM(R171:R181)</f>
        <v>31.22</v>
      </c>
      <c r="S182" s="46">
        <f t="shared" si="163"/>
        <v>20.53</v>
      </c>
      <c r="T182" s="46">
        <f t="shared" si="163"/>
        <v>20.18</v>
      </c>
      <c r="U182" s="46">
        <f t="shared" si="163"/>
        <v>26.16</v>
      </c>
      <c r="V182" s="46">
        <f t="shared" si="163"/>
        <v>15.1</v>
      </c>
      <c r="W182" s="46">
        <f t="shared" si="163"/>
        <v>5.03</v>
      </c>
      <c r="X182" s="46">
        <f t="shared" si="163"/>
        <v>5.01</v>
      </c>
      <c r="Y182" s="46">
        <f t="shared" si="163"/>
        <v>0</v>
      </c>
      <c r="Z182" s="46">
        <f t="shared" si="163"/>
        <v>0</v>
      </c>
      <c r="AA182" s="46">
        <f t="shared" si="163"/>
        <v>0</v>
      </c>
      <c r="AB182" s="46">
        <f t="shared" si="163"/>
        <v>0</v>
      </c>
      <c r="AC182" s="46">
        <f t="shared" si="163"/>
        <v>0</v>
      </c>
      <c r="AD182" s="46">
        <f t="shared" si="160"/>
        <v>123.23</v>
      </c>
      <c r="AE182" s="46">
        <f t="shared" ref="AE182" si="164">+SUM(AE171:AE181)</f>
        <v>33.1</v>
      </c>
      <c r="AF182" s="46">
        <f t="shared" ref="AF182:AI182" si="165">+SUM(AF171:AF181)</f>
        <v>7.06</v>
      </c>
      <c r="AG182" s="46">
        <f t="shared" si="165"/>
        <v>0</v>
      </c>
      <c r="AH182" s="46">
        <f t="shared" si="165"/>
        <v>0</v>
      </c>
      <c r="AI182" s="46">
        <f t="shared" si="165"/>
        <v>6.05</v>
      </c>
      <c r="AJ182" s="46"/>
      <c r="AK182" s="46"/>
      <c r="AL182" s="46"/>
      <c r="AM182" s="46"/>
      <c r="AN182" s="46"/>
      <c r="AO182" s="46"/>
      <c r="AP182" s="46"/>
      <c r="AQ182" s="46">
        <f t="shared" si="161"/>
        <v>46.21</v>
      </c>
    </row>
    <row r="183" spans="2:43" x14ac:dyDescent="0.25">
      <c r="B183" s="134"/>
      <c r="C183" s="126" t="s">
        <v>10</v>
      </c>
      <c r="D183" s="20" t="s">
        <v>55</v>
      </c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</row>
    <row r="184" spans="2:43" x14ac:dyDescent="0.25">
      <c r="B184" s="134"/>
      <c r="C184" s="126" t="s">
        <v>10</v>
      </c>
      <c r="D184" s="57" t="s">
        <v>56</v>
      </c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>
        <f>SUM(E184:P184)</f>
        <v>0</v>
      </c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>
        <f>SUM(R184:AC184)</f>
        <v>0</v>
      </c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>
        <f>SUM(AE184:AP184)</f>
        <v>0</v>
      </c>
    </row>
    <row r="185" spans="2:43" x14ac:dyDescent="0.25">
      <c r="B185" s="134"/>
      <c r="C185" s="126" t="s">
        <v>10</v>
      </c>
      <c r="D185" s="58" t="s">
        <v>57</v>
      </c>
      <c r="E185" s="46">
        <f t="shared" ref="E185:P185" si="166">+E184</f>
        <v>0</v>
      </c>
      <c r="F185" s="46">
        <f t="shared" si="166"/>
        <v>0</v>
      </c>
      <c r="G185" s="46">
        <f t="shared" si="166"/>
        <v>0</v>
      </c>
      <c r="H185" s="46">
        <f t="shared" si="166"/>
        <v>0</v>
      </c>
      <c r="I185" s="46">
        <f t="shared" si="166"/>
        <v>0</v>
      </c>
      <c r="J185" s="46">
        <f t="shared" si="166"/>
        <v>0</v>
      </c>
      <c r="K185" s="46">
        <f t="shared" si="166"/>
        <v>0</v>
      </c>
      <c r="L185" s="46">
        <f t="shared" si="166"/>
        <v>0</v>
      </c>
      <c r="M185" s="46">
        <f t="shared" si="166"/>
        <v>0</v>
      </c>
      <c r="N185" s="46">
        <f t="shared" si="166"/>
        <v>0</v>
      </c>
      <c r="O185" s="46">
        <f t="shared" si="166"/>
        <v>0</v>
      </c>
      <c r="P185" s="46">
        <f t="shared" si="166"/>
        <v>0</v>
      </c>
      <c r="Q185" s="46">
        <f>SUM(E185:P185)</f>
        <v>0</v>
      </c>
      <c r="R185" s="46">
        <f t="shared" ref="R185:AC185" si="167">+R184</f>
        <v>0</v>
      </c>
      <c r="S185" s="46">
        <f t="shared" si="167"/>
        <v>0</v>
      </c>
      <c r="T185" s="46">
        <f t="shared" si="167"/>
        <v>0</v>
      </c>
      <c r="U185" s="46">
        <f t="shared" si="167"/>
        <v>0</v>
      </c>
      <c r="V185" s="46">
        <f t="shared" si="167"/>
        <v>0</v>
      </c>
      <c r="W185" s="46">
        <f t="shared" si="167"/>
        <v>0</v>
      </c>
      <c r="X185" s="46">
        <f t="shared" si="167"/>
        <v>0</v>
      </c>
      <c r="Y185" s="46">
        <f t="shared" si="167"/>
        <v>0</v>
      </c>
      <c r="Z185" s="46">
        <f t="shared" si="167"/>
        <v>0</v>
      </c>
      <c r="AA185" s="46">
        <f t="shared" si="167"/>
        <v>0</v>
      </c>
      <c r="AB185" s="46">
        <f t="shared" si="167"/>
        <v>0</v>
      </c>
      <c r="AC185" s="46">
        <f t="shared" si="167"/>
        <v>0</v>
      </c>
      <c r="AD185" s="46">
        <f>SUM(R185:AC185)</f>
        <v>0</v>
      </c>
      <c r="AE185" s="46">
        <f t="shared" ref="AE185" si="168">+AE184</f>
        <v>0</v>
      </c>
      <c r="AF185" s="46">
        <f t="shared" ref="AF185:AI185" si="169">+AF184</f>
        <v>0</v>
      </c>
      <c r="AG185" s="46">
        <f t="shared" si="169"/>
        <v>0</v>
      </c>
      <c r="AH185" s="46">
        <f t="shared" si="169"/>
        <v>0</v>
      </c>
      <c r="AI185" s="46">
        <f t="shared" si="169"/>
        <v>0</v>
      </c>
      <c r="AJ185" s="46"/>
      <c r="AK185" s="46"/>
      <c r="AL185" s="46"/>
      <c r="AM185" s="46"/>
      <c r="AN185" s="46"/>
      <c r="AO185" s="46"/>
      <c r="AP185" s="46"/>
      <c r="AQ185" s="46">
        <f>SUM(AE185:AP185)</f>
        <v>0</v>
      </c>
    </row>
    <row r="186" spans="2:43" s="13" customFormat="1" ht="15.75" thickBot="1" x14ac:dyDescent="0.3">
      <c r="B186" s="134"/>
      <c r="C186" s="127" t="s">
        <v>10</v>
      </c>
      <c r="D186" s="12" t="s">
        <v>62</v>
      </c>
      <c r="E186" s="48">
        <f t="shared" ref="E186:AE186" si="170">SUM(E159,E166,E169,E182,E185)</f>
        <v>8.36</v>
      </c>
      <c r="F186" s="48">
        <f t="shared" si="170"/>
        <v>7.29</v>
      </c>
      <c r="G186" s="48">
        <f t="shared" si="170"/>
        <v>13.129999999999999</v>
      </c>
      <c r="H186" s="48">
        <f t="shared" si="170"/>
        <v>19.2</v>
      </c>
      <c r="I186" s="48">
        <f t="shared" si="170"/>
        <v>7.07</v>
      </c>
      <c r="J186" s="48">
        <f>SUM(J159,J166,J169,J182,J185)</f>
        <v>0</v>
      </c>
      <c r="K186" s="48">
        <f t="shared" si="170"/>
        <v>0</v>
      </c>
      <c r="L186" s="48">
        <f t="shared" si="170"/>
        <v>0</v>
      </c>
      <c r="M186" s="48">
        <f t="shared" si="170"/>
        <v>6.35</v>
      </c>
      <c r="N186" s="48">
        <f t="shared" si="170"/>
        <v>3.23</v>
      </c>
      <c r="O186" s="48">
        <f t="shared" si="170"/>
        <v>0</v>
      </c>
      <c r="P186" s="48">
        <f t="shared" si="170"/>
        <v>0</v>
      </c>
      <c r="Q186" s="41">
        <f t="shared" si="170"/>
        <v>64.63000000000001</v>
      </c>
      <c r="R186" s="48">
        <f t="shared" si="170"/>
        <v>31.22</v>
      </c>
      <c r="S186" s="48">
        <f t="shared" si="170"/>
        <v>20.53</v>
      </c>
      <c r="T186" s="48">
        <f t="shared" si="170"/>
        <v>20.18</v>
      </c>
      <c r="U186" s="48">
        <f t="shared" si="170"/>
        <v>26.16</v>
      </c>
      <c r="V186" s="48">
        <f t="shared" si="170"/>
        <v>15.1</v>
      </c>
      <c r="W186" s="48">
        <f t="shared" si="170"/>
        <v>5.03</v>
      </c>
      <c r="X186" s="48">
        <f t="shared" si="170"/>
        <v>5.01</v>
      </c>
      <c r="Y186" s="48">
        <f t="shared" si="170"/>
        <v>0</v>
      </c>
      <c r="Z186" s="48">
        <f t="shared" si="170"/>
        <v>0</v>
      </c>
      <c r="AA186" s="48">
        <f t="shared" si="170"/>
        <v>0</v>
      </c>
      <c r="AB186" s="48">
        <f t="shared" si="170"/>
        <v>0</v>
      </c>
      <c r="AC186" s="48">
        <f t="shared" si="170"/>
        <v>0</v>
      </c>
      <c r="AD186" s="41">
        <f t="shared" si="170"/>
        <v>123.23</v>
      </c>
      <c r="AE186" s="48">
        <f t="shared" si="170"/>
        <v>33.1</v>
      </c>
      <c r="AF186" s="48">
        <f t="shared" ref="AF186:AQ186" si="171">SUM(AF159,AF166,AF169,AF182,AF185)</f>
        <v>7.06</v>
      </c>
      <c r="AG186" s="48">
        <f t="shared" si="171"/>
        <v>0</v>
      </c>
      <c r="AH186" s="48">
        <f t="shared" si="171"/>
        <v>0</v>
      </c>
      <c r="AI186" s="48">
        <f t="shared" si="171"/>
        <v>6.05</v>
      </c>
      <c r="AJ186" s="48"/>
      <c r="AK186" s="48"/>
      <c r="AL186" s="48"/>
      <c r="AM186" s="48"/>
      <c r="AN186" s="48"/>
      <c r="AO186" s="48"/>
      <c r="AP186" s="48"/>
      <c r="AQ186" s="41">
        <f t="shared" si="171"/>
        <v>46.21</v>
      </c>
    </row>
    <row r="187" spans="2:43" x14ac:dyDescent="0.25">
      <c r="B187" s="134"/>
      <c r="C187" s="125" t="s">
        <v>63</v>
      </c>
      <c r="D187" s="24" t="s">
        <v>25</v>
      </c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3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3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3"/>
    </row>
    <row r="188" spans="2:43" x14ac:dyDescent="0.25">
      <c r="B188" s="134"/>
      <c r="C188" s="126" t="s">
        <v>63</v>
      </c>
      <c r="D188" s="57" t="s">
        <v>26</v>
      </c>
      <c r="E188" s="45">
        <v>0</v>
      </c>
      <c r="F188" s="45">
        <v>0</v>
      </c>
      <c r="G188" s="45">
        <v>0</v>
      </c>
      <c r="H188" s="45">
        <v>41.9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/>
      <c r="Q188" s="45">
        <f t="shared" ref="Q188:Q194" si="172">SUM(E188:P188)</f>
        <v>41.9</v>
      </c>
      <c r="R188" s="45">
        <v>0</v>
      </c>
      <c r="S188" s="45">
        <v>0</v>
      </c>
      <c r="T188" s="45">
        <v>42.9</v>
      </c>
      <c r="U188" s="45">
        <v>52</v>
      </c>
      <c r="V188" s="45">
        <v>90.65</v>
      </c>
      <c r="W188" s="45">
        <v>59.3</v>
      </c>
      <c r="X188" s="45">
        <v>0</v>
      </c>
      <c r="Y188" s="45">
        <v>0</v>
      </c>
      <c r="Z188" s="45"/>
      <c r="AA188" s="45"/>
      <c r="AB188" s="45"/>
      <c r="AC188" s="45"/>
      <c r="AD188" s="45">
        <f t="shared" ref="AD188:AD194" si="173">SUM(R188:AC188)</f>
        <v>244.85000000000002</v>
      </c>
      <c r="AE188" s="45">
        <v>39</v>
      </c>
      <c r="AF188" s="45">
        <v>0</v>
      </c>
      <c r="AG188" s="45"/>
      <c r="AH188" s="45"/>
      <c r="AI188" s="45">
        <v>0</v>
      </c>
      <c r="AJ188" s="45"/>
      <c r="AK188" s="45"/>
      <c r="AL188" s="45"/>
      <c r="AM188" s="45"/>
      <c r="AN188" s="45"/>
      <c r="AO188" s="45"/>
      <c r="AP188" s="45"/>
      <c r="AQ188" s="45">
        <f t="shared" ref="AQ188:AQ194" si="174">SUM(AE188:AP188)</f>
        <v>39</v>
      </c>
    </row>
    <row r="189" spans="2:43" x14ac:dyDescent="0.25">
      <c r="B189" s="134"/>
      <c r="C189" s="126" t="s">
        <v>63</v>
      </c>
      <c r="D189" s="57" t="s">
        <v>27</v>
      </c>
      <c r="E189" s="45">
        <v>0</v>
      </c>
      <c r="F189" s="45">
        <v>0</v>
      </c>
      <c r="G189" s="45">
        <v>0</v>
      </c>
      <c r="H189" s="45">
        <v>67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/>
      <c r="Q189" s="45">
        <f t="shared" si="172"/>
        <v>67</v>
      </c>
      <c r="R189" s="45">
        <v>0</v>
      </c>
      <c r="S189" s="45">
        <v>0</v>
      </c>
      <c r="T189" s="45">
        <v>85.5</v>
      </c>
      <c r="U189" s="45">
        <v>123.6</v>
      </c>
      <c r="V189" s="45">
        <v>201</v>
      </c>
      <c r="W189" s="45">
        <v>99.8</v>
      </c>
      <c r="X189" s="45">
        <v>0</v>
      </c>
      <c r="Y189" s="45">
        <v>0</v>
      </c>
      <c r="Z189" s="45"/>
      <c r="AA189" s="45"/>
      <c r="AB189" s="45"/>
      <c r="AC189" s="45"/>
      <c r="AD189" s="45">
        <f t="shared" si="173"/>
        <v>509.90000000000003</v>
      </c>
      <c r="AE189" s="45">
        <v>39</v>
      </c>
      <c r="AF189" s="45">
        <v>0</v>
      </c>
      <c r="AG189" s="45"/>
      <c r="AH189" s="45"/>
      <c r="AI189" s="45">
        <v>0</v>
      </c>
      <c r="AJ189" s="45"/>
      <c r="AK189" s="45"/>
      <c r="AL189" s="45"/>
      <c r="AM189" s="45"/>
      <c r="AN189" s="45"/>
      <c r="AO189" s="45"/>
      <c r="AP189" s="45"/>
      <c r="AQ189" s="45">
        <f t="shared" si="174"/>
        <v>39</v>
      </c>
    </row>
    <row r="190" spans="2:43" x14ac:dyDescent="0.25">
      <c r="B190" s="134"/>
      <c r="C190" s="126" t="s">
        <v>63</v>
      </c>
      <c r="D190" s="57" t="s">
        <v>28</v>
      </c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>
        <f t="shared" si="172"/>
        <v>0</v>
      </c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>
        <f t="shared" si="173"/>
        <v>0</v>
      </c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>
        <f t="shared" si="174"/>
        <v>0</v>
      </c>
    </row>
    <row r="191" spans="2:43" x14ac:dyDescent="0.25">
      <c r="B191" s="134"/>
      <c r="C191" s="126" t="s">
        <v>63</v>
      </c>
      <c r="D191" s="57" t="s">
        <v>29</v>
      </c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>
        <f t="shared" si="172"/>
        <v>0</v>
      </c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>
        <f t="shared" si="173"/>
        <v>0</v>
      </c>
      <c r="AE191" s="45">
        <v>6</v>
      </c>
      <c r="AF191" s="45">
        <v>0</v>
      </c>
      <c r="AG191" s="45"/>
      <c r="AH191" s="45"/>
      <c r="AI191" s="45">
        <v>0</v>
      </c>
      <c r="AJ191" s="45"/>
      <c r="AK191" s="45"/>
      <c r="AL191" s="45"/>
      <c r="AM191" s="45"/>
      <c r="AN191" s="45"/>
      <c r="AO191" s="45"/>
      <c r="AP191" s="45"/>
      <c r="AQ191" s="45">
        <f t="shared" si="174"/>
        <v>6</v>
      </c>
    </row>
    <row r="192" spans="2:43" x14ac:dyDescent="0.25">
      <c r="B192" s="134"/>
      <c r="C192" s="126" t="s">
        <v>63</v>
      </c>
      <c r="D192" s="57" t="s">
        <v>30</v>
      </c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>
        <f t="shared" si="172"/>
        <v>0</v>
      </c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>
        <f t="shared" si="173"/>
        <v>0</v>
      </c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>
        <f t="shared" si="174"/>
        <v>0</v>
      </c>
    </row>
    <row r="193" spans="2:43" x14ac:dyDescent="0.25">
      <c r="B193" s="134"/>
      <c r="C193" s="126" t="s">
        <v>63</v>
      </c>
      <c r="D193" s="57" t="s">
        <v>31</v>
      </c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>
        <f t="shared" si="172"/>
        <v>0</v>
      </c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>
        <f t="shared" si="173"/>
        <v>0</v>
      </c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>
        <f t="shared" si="174"/>
        <v>0</v>
      </c>
    </row>
    <row r="194" spans="2:43" x14ac:dyDescent="0.25">
      <c r="B194" s="134"/>
      <c r="C194" s="126" t="s">
        <v>63</v>
      </c>
      <c r="D194" s="58" t="s">
        <v>32</v>
      </c>
      <c r="E194" s="46">
        <f t="shared" ref="E194:P194" si="175">+SUM(E188:E193)</f>
        <v>0</v>
      </c>
      <c r="F194" s="46">
        <f t="shared" si="175"/>
        <v>0</v>
      </c>
      <c r="G194" s="46">
        <f t="shared" si="175"/>
        <v>0</v>
      </c>
      <c r="H194" s="46">
        <f t="shared" si="175"/>
        <v>108.9</v>
      </c>
      <c r="I194" s="46">
        <f t="shared" si="175"/>
        <v>0</v>
      </c>
      <c r="J194" s="46">
        <f t="shared" si="175"/>
        <v>0</v>
      </c>
      <c r="K194" s="46">
        <f t="shared" si="175"/>
        <v>0</v>
      </c>
      <c r="L194" s="46">
        <f t="shared" si="175"/>
        <v>0</v>
      </c>
      <c r="M194" s="46">
        <f t="shared" si="175"/>
        <v>0</v>
      </c>
      <c r="N194" s="46">
        <f t="shared" si="175"/>
        <v>0</v>
      </c>
      <c r="O194" s="46">
        <f t="shared" si="175"/>
        <v>0</v>
      </c>
      <c r="P194" s="46">
        <f t="shared" si="175"/>
        <v>0</v>
      </c>
      <c r="Q194" s="46">
        <f t="shared" si="172"/>
        <v>108.9</v>
      </c>
      <c r="R194" s="46">
        <f t="shared" ref="R194:AC194" si="176">+SUM(R188:R193)</f>
        <v>0</v>
      </c>
      <c r="S194" s="46">
        <f t="shared" si="176"/>
        <v>0</v>
      </c>
      <c r="T194" s="46">
        <f t="shared" si="176"/>
        <v>128.4</v>
      </c>
      <c r="U194" s="46">
        <f t="shared" si="176"/>
        <v>175.6</v>
      </c>
      <c r="V194" s="46">
        <f t="shared" si="176"/>
        <v>291.64999999999998</v>
      </c>
      <c r="W194" s="46">
        <f t="shared" si="176"/>
        <v>159.1</v>
      </c>
      <c r="X194" s="46">
        <f t="shared" si="176"/>
        <v>0</v>
      </c>
      <c r="Y194" s="46">
        <f t="shared" si="176"/>
        <v>0</v>
      </c>
      <c r="Z194" s="46">
        <f t="shared" si="176"/>
        <v>0</v>
      </c>
      <c r="AA194" s="46">
        <f t="shared" si="176"/>
        <v>0</v>
      </c>
      <c r="AB194" s="46">
        <f t="shared" si="176"/>
        <v>0</v>
      </c>
      <c r="AC194" s="46">
        <f t="shared" si="176"/>
        <v>0</v>
      </c>
      <c r="AD194" s="46">
        <f t="shared" si="173"/>
        <v>754.75</v>
      </c>
      <c r="AE194" s="46">
        <f t="shared" ref="AE194" si="177">+SUM(AE188:AE193)</f>
        <v>84</v>
      </c>
      <c r="AF194" s="46">
        <f t="shared" ref="AF194:AI194" si="178">+SUM(AF188:AF193)</f>
        <v>0</v>
      </c>
      <c r="AG194" s="46">
        <f t="shared" si="178"/>
        <v>0</v>
      </c>
      <c r="AH194" s="46">
        <f t="shared" si="178"/>
        <v>0</v>
      </c>
      <c r="AI194" s="46">
        <f t="shared" si="178"/>
        <v>0</v>
      </c>
      <c r="AJ194" s="46"/>
      <c r="AK194" s="46"/>
      <c r="AL194" s="46"/>
      <c r="AM194" s="46"/>
      <c r="AN194" s="46"/>
      <c r="AO194" s="46"/>
      <c r="AP194" s="46"/>
      <c r="AQ194" s="46">
        <f t="shared" si="174"/>
        <v>84</v>
      </c>
    </row>
    <row r="195" spans="2:43" x14ac:dyDescent="0.25">
      <c r="B195" s="134"/>
      <c r="C195" s="126" t="s">
        <v>63</v>
      </c>
      <c r="D195" s="20" t="s">
        <v>33</v>
      </c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</row>
    <row r="196" spans="2:43" x14ac:dyDescent="0.25">
      <c r="B196" s="134"/>
      <c r="C196" s="126"/>
      <c r="D196" s="57" t="s">
        <v>34</v>
      </c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>
        <f t="shared" ref="Q196:Q201" si="179">SUM(E196:P196)</f>
        <v>0</v>
      </c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>
        <f t="shared" ref="AD196:AD201" si="180">SUM(R196:AC196)</f>
        <v>0</v>
      </c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>
        <f t="shared" ref="AQ196:AQ201" si="181">SUM(AE196:AP196)</f>
        <v>0</v>
      </c>
    </row>
    <row r="197" spans="2:43" x14ac:dyDescent="0.25">
      <c r="B197" s="134"/>
      <c r="C197" s="126"/>
      <c r="D197" s="57" t="s">
        <v>35</v>
      </c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>
        <f t="shared" si="179"/>
        <v>0</v>
      </c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>
        <f t="shared" si="180"/>
        <v>0</v>
      </c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>
        <f t="shared" si="181"/>
        <v>0</v>
      </c>
    </row>
    <row r="198" spans="2:43" x14ac:dyDescent="0.25">
      <c r="B198" s="134"/>
      <c r="C198" s="126"/>
      <c r="D198" s="57" t="s">
        <v>36</v>
      </c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>
        <f t="shared" si="179"/>
        <v>0</v>
      </c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>
        <f t="shared" si="180"/>
        <v>0</v>
      </c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>
        <f t="shared" si="181"/>
        <v>0</v>
      </c>
    </row>
    <row r="199" spans="2:43" x14ac:dyDescent="0.25">
      <c r="B199" s="134"/>
      <c r="C199" s="126"/>
      <c r="D199" s="57" t="s">
        <v>37</v>
      </c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>
        <f t="shared" si="179"/>
        <v>0</v>
      </c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>
        <f t="shared" si="180"/>
        <v>0</v>
      </c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>
        <f t="shared" si="181"/>
        <v>0</v>
      </c>
    </row>
    <row r="200" spans="2:43" x14ac:dyDescent="0.25">
      <c r="B200" s="134"/>
      <c r="C200" s="126"/>
      <c r="D200" s="57" t="s">
        <v>38</v>
      </c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>
        <f t="shared" si="179"/>
        <v>0</v>
      </c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>
        <f t="shared" si="180"/>
        <v>0</v>
      </c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>
        <f t="shared" si="181"/>
        <v>0</v>
      </c>
    </row>
    <row r="201" spans="2:43" x14ac:dyDescent="0.25">
      <c r="B201" s="134"/>
      <c r="C201" s="126" t="s">
        <v>63</v>
      </c>
      <c r="D201" s="58" t="s">
        <v>39</v>
      </c>
      <c r="E201" s="46">
        <f t="shared" ref="E201:P201" si="182">+SUM(E196:E200)</f>
        <v>0</v>
      </c>
      <c r="F201" s="46">
        <f t="shared" si="182"/>
        <v>0</v>
      </c>
      <c r="G201" s="46">
        <f t="shared" si="182"/>
        <v>0</v>
      </c>
      <c r="H201" s="46">
        <f t="shared" si="182"/>
        <v>0</v>
      </c>
      <c r="I201" s="46">
        <f t="shared" si="182"/>
        <v>0</v>
      </c>
      <c r="J201" s="46">
        <f t="shared" si="182"/>
        <v>0</v>
      </c>
      <c r="K201" s="46">
        <f t="shared" si="182"/>
        <v>0</v>
      </c>
      <c r="L201" s="46">
        <f t="shared" si="182"/>
        <v>0</v>
      </c>
      <c r="M201" s="46">
        <f t="shared" si="182"/>
        <v>0</v>
      </c>
      <c r="N201" s="46">
        <f t="shared" si="182"/>
        <v>0</v>
      </c>
      <c r="O201" s="46">
        <f t="shared" si="182"/>
        <v>0</v>
      </c>
      <c r="P201" s="46">
        <f t="shared" si="182"/>
        <v>0</v>
      </c>
      <c r="Q201" s="46">
        <f t="shared" si="179"/>
        <v>0</v>
      </c>
      <c r="R201" s="46">
        <f t="shared" ref="R201:AC201" si="183">+SUM(R196:R200)</f>
        <v>0</v>
      </c>
      <c r="S201" s="46">
        <f t="shared" si="183"/>
        <v>0</v>
      </c>
      <c r="T201" s="46">
        <f t="shared" si="183"/>
        <v>0</v>
      </c>
      <c r="U201" s="46">
        <f t="shared" si="183"/>
        <v>0</v>
      </c>
      <c r="V201" s="46">
        <f t="shared" si="183"/>
        <v>0</v>
      </c>
      <c r="W201" s="46">
        <f t="shared" si="183"/>
        <v>0</v>
      </c>
      <c r="X201" s="46">
        <f t="shared" si="183"/>
        <v>0</v>
      </c>
      <c r="Y201" s="46">
        <f t="shared" si="183"/>
        <v>0</v>
      </c>
      <c r="Z201" s="46">
        <f t="shared" si="183"/>
        <v>0</v>
      </c>
      <c r="AA201" s="46">
        <f t="shared" si="183"/>
        <v>0</v>
      </c>
      <c r="AB201" s="46">
        <f t="shared" si="183"/>
        <v>0</v>
      </c>
      <c r="AC201" s="46">
        <f t="shared" si="183"/>
        <v>0</v>
      </c>
      <c r="AD201" s="46">
        <f t="shared" si="180"/>
        <v>0</v>
      </c>
      <c r="AE201" s="46">
        <f t="shared" ref="AE201" si="184">+SUM(AE196:AE200)</f>
        <v>0</v>
      </c>
      <c r="AF201" s="46">
        <f t="shared" ref="AF201:AI201" si="185">+SUM(AF196:AF200)</f>
        <v>0</v>
      </c>
      <c r="AG201" s="46">
        <f t="shared" si="185"/>
        <v>0</v>
      </c>
      <c r="AH201" s="46">
        <f t="shared" si="185"/>
        <v>0</v>
      </c>
      <c r="AI201" s="46">
        <f t="shared" si="185"/>
        <v>0</v>
      </c>
      <c r="AJ201" s="46"/>
      <c r="AK201" s="46"/>
      <c r="AL201" s="46"/>
      <c r="AM201" s="46"/>
      <c r="AN201" s="46"/>
      <c r="AO201" s="46"/>
      <c r="AP201" s="46"/>
      <c r="AQ201" s="46">
        <f t="shared" si="181"/>
        <v>0</v>
      </c>
    </row>
    <row r="202" spans="2:43" x14ac:dyDescent="0.25">
      <c r="B202" s="134"/>
      <c r="C202" s="126" t="s">
        <v>63</v>
      </c>
      <c r="D202" s="20" t="s">
        <v>40</v>
      </c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</row>
    <row r="203" spans="2:43" x14ac:dyDescent="0.25">
      <c r="B203" s="134"/>
      <c r="C203" s="126" t="s">
        <v>63</v>
      </c>
      <c r="D203" s="57" t="s">
        <v>41</v>
      </c>
      <c r="E203" s="45">
        <v>0</v>
      </c>
      <c r="F203" s="45">
        <v>0.01</v>
      </c>
      <c r="G203" s="45">
        <v>0</v>
      </c>
      <c r="H203" s="45">
        <v>0.8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/>
      <c r="Q203" s="45">
        <f>SUM(E203:P203)</f>
        <v>0.81</v>
      </c>
      <c r="R203" s="45">
        <v>0</v>
      </c>
      <c r="S203" s="45">
        <v>0</v>
      </c>
      <c r="T203" s="45">
        <v>1.1000000000000001</v>
      </c>
      <c r="U203" s="45">
        <v>1</v>
      </c>
      <c r="V203" s="45">
        <v>9.4</v>
      </c>
      <c r="W203" s="45">
        <v>8.8000000000000007</v>
      </c>
      <c r="X203" s="45">
        <v>0</v>
      </c>
      <c r="Y203" s="45">
        <v>0</v>
      </c>
      <c r="Z203" s="45"/>
      <c r="AA203" s="45"/>
      <c r="AB203" s="45"/>
      <c r="AC203" s="45"/>
      <c r="AD203" s="45">
        <f>SUM(R203:AC203)</f>
        <v>20.3</v>
      </c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>
        <f>SUM(AE203:AP203)</f>
        <v>0</v>
      </c>
    </row>
    <row r="204" spans="2:43" x14ac:dyDescent="0.25">
      <c r="B204" s="134"/>
      <c r="C204" s="126" t="s">
        <v>63</v>
      </c>
      <c r="D204" s="58" t="s">
        <v>42</v>
      </c>
      <c r="E204" s="46">
        <f t="shared" ref="E204:P204" si="186">+E203</f>
        <v>0</v>
      </c>
      <c r="F204" s="46">
        <f t="shared" si="186"/>
        <v>0.01</v>
      </c>
      <c r="G204" s="46">
        <f t="shared" si="186"/>
        <v>0</v>
      </c>
      <c r="H204" s="46">
        <f t="shared" si="186"/>
        <v>0.8</v>
      </c>
      <c r="I204" s="46">
        <f t="shared" si="186"/>
        <v>0</v>
      </c>
      <c r="J204" s="46">
        <f t="shared" si="186"/>
        <v>0</v>
      </c>
      <c r="K204" s="46">
        <f t="shared" si="186"/>
        <v>0</v>
      </c>
      <c r="L204" s="46">
        <f t="shared" si="186"/>
        <v>0</v>
      </c>
      <c r="M204" s="46">
        <f t="shared" si="186"/>
        <v>0</v>
      </c>
      <c r="N204" s="46">
        <f t="shared" si="186"/>
        <v>0</v>
      </c>
      <c r="O204" s="46">
        <f t="shared" si="186"/>
        <v>0</v>
      </c>
      <c r="P204" s="46">
        <f t="shared" si="186"/>
        <v>0</v>
      </c>
      <c r="Q204" s="46">
        <f>SUM(E204:P204)</f>
        <v>0.81</v>
      </c>
      <c r="R204" s="46">
        <f t="shared" ref="R204:AC204" si="187">+R203</f>
        <v>0</v>
      </c>
      <c r="S204" s="46">
        <f t="shared" si="187"/>
        <v>0</v>
      </c>
      <c r="T204" s="46">
        <f t="shared" si="187"/>
        <v>1.1000000000000001</v>
      </c>
      <c r="U204" s="46">
        <f t="shared" si="187"/>
        <v>1</v>
      </c>
      <c r="V204" s="46">
        <f t="shared" si="187"/>
        <v>9.4</v>
      </c>
      <c r="W204" s="46">
        <f t="shared" si="187"/>
        <v>8.8000000000000007</v>
      </c>
      <c r="X204" s="46">
        <f t="shared" si="187"/>
        <v>0</v>
      </c>
      <c r="Y204" s="46">
        <f t="shared" si="187"/>
        <v>0</v>
      </c>
      <c r="Z204" s="46">
        <f t="shared" si="187"/>
        <v>0</v>
      </c>
      <c r="AA204" s="46">
        <f t="shared" si="187"/>
        <v>0</v>
      </c>
      <c r="AB204" s="46">
        <f t="shared" si="187"/>
        <v>0</v>
      </c>
      <c r="AC204" s="46">
        <f t="shared" si="187"/>
        <v>0</v>
      </c>
      <c r="AD204" s="46">
        <f>SUM(R204:AC204)</f>
        <v>20.3</v>
      </c>
      <c r="AE204" s="46">
        <f t="shared" ref="AE204" si="188">+AE203</f>
        <v>0</v>
      </c>
      <c r="AF204" s="46">
        <f t="shared" ref="AF204:AI204" si="189">+AF203</f>
        <v>0</v>
      </c>
      <c r="AG204" s="46">
        <f t="shared" si="189"/>
        <v>0</v>
      </c>
      <c r="AH204" s="46">
        <f t="shared" si="189"/>
        <v>0</v>
      </c>
      <c r="AI204" s="46">
        <f t="shared" si="189"/>
        <v>0</v>
      </c>
      <c r="AJ204" s="46"/>
      <c r="AK204" s="46"/>
      <c r="AL204" s="46"/>
      <c r="AM204" s="46"/>
      <c r="AN204" s="46"/>
      <c r="AO204" s="46"/>
      <c r="AP204" s="46"/>
      <c r="AQ204" s="46">
        <f>SUM(AE204:AP204)</f>
        <v>0</v>
      </c>
    </row>
    <row r="205" spans="2:43" x14ac:dyDescent="0.25">
      <c r="B205" s="134"/>
      <c r="C205" s="126" t="s">
        <v>63</v>
      </c>
      <c r="D205" s="20" t="s">
        <v>43</v>
      </c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</row>
    <row r="206" spans="2:43" x14ac:dyDescent="0.25">
      <c r="B206" s="134"/>
      <c r="C206" s="126" t="s">
        <v>63</v>
      </c>
      <c r="D206" s="59" t="s">
        <v>44</v>
      </c>
      <c r="E206" s="45">
        <v>0</v>
      </c>
      <c r="F206" s="45">
        <v>0</v>
      </c>
      <c r="G206" s="45">
        <v>0</v>
      </c>
      <c r="H206" s="45">
        <v>4.2</v>
      </c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5"/>
      <c r="Q206" s="45">
        <f>SUM(E206:P206)</f>
        <v>4.2</v>
      </c>
      <c r="R206" s="45">
        <v>0</v>
      </c>
      <c r="S206" s="45">
        <v>0</v>
      </c>
      <c r="T206" s="45">
        <v>7.7</v>
      </c>
      <c r="U206" s="45">
        <v>5.5</v>
      </c>
      <c r="V206" s="45">
        <v>7.14</v>
      </c>
      <c r="W206" s="45">
        <v>6.79</v>
      </c>
      <c r="X206" s="45">
        <v>1.8</v>
      </c>
      <c r="Y206" s="45">
        <v>0</v>
      </c>
      <c r="Z206" s="45"/>
      <c r="AA206" s="45"/>
      <c r="AB206" s="45"/>
      <c r="AC206" s="45"/>
      <c r="AD206" s="45">
        <f>SUM(R206:AC206)</f>
        <v>28.93</v>
      </c>
      <c r="AE206" s="45">
        <v>3.6</v>
      </c>
      <c r="AF206" s="45">
        <v>0</v>
      </c>
      <c r="AG206" s="45"/>
      <c r="AH206" s="45"/>
      <c r="AI206" s="45">
        <v>0</v>
      </c>
      <c r="AJ206" s="45"/>
      <c r="AK206" s="45"/>
      <c r="AL206" s="45"/>
      <c r="AM206" s="45"/>
      <c r="AN206" s="45"/>
      <c r="AO206" s="45"/>
      <c r="AP206" s="45"/>
      <c r="AQ206" s="45">
        <f>SUM(AE206:AP206)</f>
        <v>3.6</v>
      </c>
    </row>
    <row r="207" spans="2:43" x14ac:dyDescent="0.25">
      <c r="B207" s="134"/>
      <c r="C207" s="126" t="s">
        <v>63</v>
      </c>
      <c r="D207" s="57" t="s">
        <v>45</v>
      </c>
      <c r="E207" s="45">
        <v>0</v>
      </c>
      <c r="F207" s="45">
        <v>0</v>
      </c>
      <c r="G207" s="45">
        <v>0.03</v>
      </c>
      <c r="H207" s="45">
        <v>0.15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/>
      <c r="Q207" s="45">
        <f>SUM(E207:P207)</f>
        <v>0.18</v>
      </c>
      <c r="R207" s="45">
        <v>0</v>
      </c>
      <c r="S207" s="45">
        <v>0</v>
      </c>
      <c r="T207" s="45">
        <v>1.95</v>
      </c>
      <c r="U207" s="45">
        <v>1.1399999999999999</v>
      </c>
      <c r="V207" s="45">
        <v>0.66</v>
      </c>
      <c r="W207" s="45">
        <v>0.66</v>
      </c>
      <c r="X207" s="45">
        <v>0.2</v>
      </c>
      <c r="Y207" s="45">
        <v>0</v>
      </c>
      <c r="Z207" s="45"/>
      <c r="AA207" s="45"/>
      <c r="AB207" s="45"/>
      <c r="AC207" s="45"/>
      <c r="AD207" s="45">
        <f>SUM(R207:AC207)</f>
        <v>4.6100000000000003</v>
      </c>
      <c r="AE207" s="45">
        <v>0.7</v>
      </c>
      <c r="AF207" s="45">
        <v>0</v>
      </c>
      <c r="AG207" s="45"/>
      <c r="AH207" s="45"/>
      <c r="AI207" s="45">
        <v>0</v>
      </c>
      <c r="AJ207" s="45"/>
      <c r="AK207" s="45"/>
      <c r="AL207" s="45"/>
      <c r="AM207" s="45"/>
      <c r="AN207" s="45"/>
      <c r="AO207" s="45"/>
      <c r="AP207" s="45"/>
      <c r="AQ207" s="45">
        <f>SUM(AE207:AP207)</f>
        <v>0.7</v>
      </c>
    </row>
    <row r="208" spans="2:43" ht="30" x14ac:dyDescent="0.25">
      <c r="B208" s="134"/>
      <c r="C208" s="126" t="s">
        <v>63</v>
      </c>
      <c r="D208" s="57" t="s">
        <v>46</v>
      </c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>
        <f>SUM(E208:P208)</f>
        <v>0</v>
      </c>
      <c r="R208" s="45">
        <v>0</v>
      </c>
      <c r="S208" s="45">
        <v>0</v>
      </c>
      <c r="T208" s="45">
        <v>4.2</v>
      </c>
      <c r="U208" s="45">
        <v>7.32</v>
      </c>
      <c r="V208" s="45">
        <v>11.56</v>
      </c>
      <c r="W208" s="45">
        <v>7.33</v>
      </c>
      <c r="X208" s="45">
        <v>2</v>
      </c>
      <c r="Y208" s="45">
        <v>0</v>
      </c>
      <c r="Z208" s="45"/>
      <c r="AA208" s="45"/>
      <c r="AB208" s="45"/>
      <c r="AC208" s="45"/>
      <c r="AD208" s="45">
        <f>SUM(R208:AC208)</f>
        <v>32.409999999999997</v>
      </c>
      <c r="AE208" s="45">
        <v>6.2</v>
      </c>
      <c r="AF208" s="45">
        <v>0</v>
      </c>
      <c r="AG208" s="45"/>
      <c r="AH208" s="45"/>
      <c r="AI208" s="45">
        <v>0</v>
      </c>
      <c r="AJ208" s="45"/>
      <c r="AK208" s="45"/>
      <c r="AL208" s="45"/>
      <c r="AM208" s="45"/>
      <c r="AN208" s="45"/>
      <c r="AO208" s="45"/>
      <c r="AP208" s="45"/>
      <c r="AQ208" s="45">
        <f>SUM(AE208:AP208)</f>
        <v>6.2</v>
      </c>
    </row>
    <row r="209" spans="2:43" x14ac:dyDescent="0.25">
      <c r="B209" s="134"/>
      <c r="C209" s="126"/>
      <c r="D209" s="59" t="s">
        <v>139</v>
      </c>
      <c r="E209" s="45">
        <v>0</v>
      </c>
      <c r="F209" s="45">
        <v>0</v>
      </c>
      <c r="G209" s="45">
        <v>0</v>
      </c>
      <c r="H209" s="45">
        <v>0.02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5">
        <v>0</v>
      </c>
      <c r="P209" s="45"/>
      <c r="Q209" s="45"/>
      <c r="R209" s="45">
        <v>0</v>
      </c>
      <c r="S209" s="45">
        <v>0</v>
      </c>
      <c r="T209" s="45">
        <v>30</v>
      </c>
      <c r="U209" s="45">
        <v>0.04</v>
      </c>
      <c r="V209" s="45">
        <v>30.03</v>
      </c>
      <c r="W209" s="45">
        <v>25.07</v>
      </c>
      <c r="X209" s="45">
        <v>0</v>
      </c>
      <c r="Y209" s="45">
        <v>0</v>
      </c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</row>
    <row r="210" spans="2:43" x14ac:dyDescent="0.25">
      <c r="B210" s="134"/>
      <c r="C210" s="126" t="s">
        <v>63</v>
      </c>
      <c r="D210" s="57" t="s">
        <v>47</v>
      </c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>
        <f t="shared" ref="Q210:Q217" si="190">SUM(E210:P210)</f>
        <v>0</v>
      </c>
      <c r="R210" s="45">
        <v>0</v>
      </c>
      <c r="S210" s="45">
        <v>0</v>
      </c>
      <c r="T210" s="45">
        <v>0</v>
      </c>
      <c r="U210" s="45">
        <v>0.04</v>
      </c>
      <c r="V210" s="45">
        <v>0</v>
      </c>
      <c r="W210" s="45">
        <v>0.02</v>
      </c>
      <c r="X210" s="45">
        <v>0</v>
      </c>
      <c r="Y210" s="45">
        <v>0</v>
      </c>
      <c r="Z210" s="45"/>
      <c r="AA210" s="45"/>
      <c r="AB210" s="45"/>
      <c r="AC210" s="45"/>
      <c r="AD210" s="45">
        <f t="shared" ref="AD210:AD217" si="191">SUM(R210:AC210)</f>
        <v>0.06</v>
      </c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>
        <f t="shared" ref="AQ210:AQ217" si="192">SUM(AE210:AP210)</f>
        <v>0</v>
      </c>
    </row>
    <row r="211" spans="2:43" ht="45" x14ac:dyDescent="0.25">
      <c r="B211" s="134"/>
      <c r="C211" s="126" t="s">
        <v>63</v>
      </c>
      <c r="D211" s="57" t="s">
        <v>48</v>
      </c>
      <c r="E211" s="45">
        <v>0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N211" s="45">
        <v>2</v>
      </c>
      <c r="O211" s="45">
        <v>0</v>
      </c>
      <c r="P211" s="45"/>
      <c r="Q211" s="45">
        <f t="shared" si="190"/>
        <v>2</v>
      </c>
      <c r="R211" s="45">
        <v>0</v>
      </c>
      <c r="S211" s="45">
        <v>0</v>
      </c>
      <c r="T211" s="45">
        <v>3.8</v>
      </c>
      <c r="U211" s="45">
        <v>2.9</v>
      </c>
      <c r="V211" s="45">
        <v>7.14</v>
      </c>
      <c r="W211" s="45">
        <v>5.4</v>
      </c>
      <c r="X211" s="45">
        <v>0.8</v>
      </c>
      <c r="Y211" s="45">
        <v>0</v>
      </c>
      <c r="Z211" s="45"/>
      <c r="AA211" s="45"/>
      <c r="AB211" s="45"/>
      <c r="AC211" s="45"/>
      <c r="AD211" s="45">
        <f t="shared" si="191"/>
        <v>20.040000000000003</v>
      </c>
      <c r="AE211" s="45">
        <v>0.7</v>
      </c>
      <c r="AF211" s="45">
        <v>0</v>
      </c>
      <c r="AG211" s="45"/>
      <c r="AH211" s="45"/>
      <c r="AI211" s="45">
        <v>0</v>
      </c>
      <c r="AJ211" s="45"/>
      <c r="AK211" s="45"/>
      <c r="AL211" s="45"/>
      <c r="AM211" s="45"/>
      <c r="AN211" s="45"/>
      <c r="AO211" s="45"/>
      <c r="AP211" s="45"/>
      <c r="AQ211" s="45">
        <f t="shared" si="192"/>
        <v>0.7</v>
      </c>
    </row>
    <row r="212" spans="2:43" x14ac:dyDescent="0.25">
      <c r="B212" s="134"/>
      <c r="C212" s="126" t="s">
        <v>63</v>
      </c>
      <c r="D212" s="57" t="s">
        <v>49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>
        <f t="shared" si="190"/>
        <v>0</v>
      </c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>
        <f t="shared" si="191"/>
        <v>0</v>
      </c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>
        <f t="shared" si="192"/>
        <v>0</v>
      </c>
    </row>
    <row r="213" spans="2:43" x14ac:dyDescent="0.25">
      <c r="B213" s="134"/>
      <c r="C213" s="126" t="s">
        <v>63</v>
      </c>
      <c r="D213" s="57" t="s">
        <v>50</v>
      </c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>
        <f t="shared" si="190"/>
        <v>0</v>
      </c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>
        <f t="shared" si="191"/>
        <v>0</v>
      </c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>
        <f t="shared" si="192"/>
        <v>0</v>
      </c>
    </row>
    <row r="214" spans="2:43" x14ac:dyDescent="0.25">
      <c r="B214" s="134"/>
      <c r="C214" s="126" t="s">
        <v>63</v>
      </c>
      <c r="D214" s="57" t="s">
        <v>51</v>
      </c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>
        <f t="shared" si="190"/>
        <v>0</v>
      </c>
      <c r="R214" s="45">
        <v>0</v>
      </c>
      <c r="S214" s="45">
        <v>0</v>
      </c>
      <c r="T214" s="45">
        <v>0.02</v>
      </c>
      <c r="U214" s="45">
        <v>0.13</v>
      </c>
      <c r="V214" s="45">
        <v>0.32</v>
      </c>
      <c r="W214" s="45">
        <v>0.63</v>
      </c>
      <c r="X214" s="45">
        <v>0</v>
      </c>
      <c r="Y214" s="45">
        <v>0</v>
      </c>
      <c r="Z214" s="45"/>
      <c r="AA214" s="45"/>
      <c r="AB214" s="45"/>
      <c r="AC214" s="45"/>
      <c r="AD214" s="45">
        <f t="shared" si="191"/>
        <v>1.1000000000000001</v>
      </c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>
        <f t="shared" si="192"/>
        <v>0</v>
      </c>
    </row>
    <row r="215" spans="2:43" ht="13.5" customHeight="1" x14ac:dyDescent="0.25">
      <c r="B215" s="134"/>
      <c r="C215" s="126" t="s">
        <v>63</v>
      </c>
      <c r="D215" s="57" t="s">
        <v>52</v>
      </c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>
        <f t="shared" si="190"/>
        <v>0</v>
      </c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>
        <f t="shared" si="191"/>
        <v>0</v>
      </c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>
        <f t="shared" si="192"/>
        <v>0</v>
      </c>
    </row>
    <row r="216" spans="2:43" x14ac:dyDescent="0.25">
      <c r="B216" s="134"/>
      <c r="C216" s="126" t="s">
        <v>63</v>
      </c>
      <c r="D216" s="57" t="s">
        <v>53</v>
      </c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>
        <f t="shared" si="190"/>
        <v>0</v>
      </c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>
        <f t="shared" si="191"/>
        <v>0</v>
      </c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>
        <f t="shared" si="192"/>
        <v>0</v>
      </c>
    </row>
    <row r="217" spans="2:43" x14ac:dyDescent="0.25">
      <c r="B217" s="134"/>
      <c r="C217" s="126" t="s">
        <v>63</v>
      </c>
      <c r="D217" s="58" t="s">
        <v>54</v>
      </c>
      <c r="E217" s="46">
        <f t="shared" ref="E217:P217" si="193">+SUM(E206:E216)</f>
        <v>0</v>
      </c>
      <c r="F217" s="46">
        <f t="shared" si="193"/>
        <v>0</v>
      </c>
      <c r="G217" s="46">
        <f t="shared" si="193"/>
        <v>0.03</v>
      </c>
      <c r="H217" s="46">
        <f t="shared" si="193"/>
        <v>4.37</v>
      </c>
      <c r="I217" s="46">
        <f t="shared" si="193"/>
        <v>0</v>
      </c>
      <c r="J217" s="46">
        <f t="shared" si="193"/>
        <v>0</v>
      </c>
      <c r="K217" s="46">
        <f t="shared" si="193"/>
        <v>0</v>
      </c>
      <c r="L217" s="46">
        <f t="shared" si="193"/>
        <v>0</v>
      </c>
      <c r="M217" s="46">
        <f t="shared" si="193"/>
        <v>0</v>
      </c>
      <c r="N217" s="46">
        <f t="shared" si="193"/>
        <v>2</v>
      </c>
      <c r="O217" s="46">
        <f t="shared" si="193"/>
        <v>0</v>
      </c>
      <c r="P217" s="46">
        <f t="shared" si="193"/>
        <v>0</v>
      </c>
      <c r="Q217" s="46">
        <f t="shared" si="190"/>
        <v>6.4</v>
      </c>
      <c r="R217" s="46">
        <f t="shared" ref="R217:AC217" si="194">+SUM(R206:R216)</f>
        <v>0</v>
      </c>
      <c r="S217" s="46">
        <f t="shared" si="194"/>
        <v>0</v>
      </c>
      <c r="T217" s="46">
        <f t="shared" si="194"/>
        <v>47.67</v>
      </c>
      <c r="U217" s="46">
        <f t="shared" si="194"/>
        <v>17.069999999999997</v>
      </c>
      <c r="V217" s="46">
        <f t="shared" si="194"/>
        <v>56.85</v>
      </c>
      <c r="W217" s="46">
        <f t="shared" si="194"/>
        <v>45.900000000000006</v>
      </c>
      <c r="X217" s="46">
        <f t="shared" si="194"/>
        <v>4.8</v>
      </c>
      <c r="Y217" s="46">
        <f t="shared" si="194"/>
        <v>0</v>
      </c>
      <c r="Z217" s="46">
        <f t="shared" si="194"/>
        <v>0</v>
      </c>
      <c r="AA217" s="46">
        <f t="shared" si="194"/>
        <v>0</v>
      </c>
      <c r="AB217" s="46">
        <f t="shared" si="194"/>
        <v>0</v>
      </c>
      <c r="AC217" s="46">
        <f t="shared" si="194"/>
        <v>0</v>
      </c>
      <c r="AD217" s="46">
        <f t="shared" si="191"/>
        <v>172.29000000000002</v>
      </c>
      <c r="AE217" s="46">
        <f t="shared" ref="AE217" si="195">+SUM(AE206:AE216)</f>
        <v>11.2</v>
      </c>
      <c r="AF217" s="46">
        <f t="shared" ref="AF217:AI217" si="196">+SUM(AF206:AF216)</f>
        <v>0</v>
      </c>
      <c r="AG217" s="46">
        <f t="shared" si="196"/>
        <v>0</v>
      </c>
      <c r="AH217" s="46">
        <f t="shared" si="196"/>
        <v>0</v>
      </c>
      <c r="AI217" s="46">
        <f t="shared" si="196"/>
        <v>0</v>
      </c>
      <c r="AJ217" s="46"/>
      <c r="AK217" s="46"/>
      <c r="AL217" s="46"/>
      <c r="AM217" s="46"/>
      <c r="AN217" s="46"/>
      <c r="AO217" s="46"/>
      <c r="AP217" s="46"/>
      <c r="AQ217" s="46">
        <f t="shared" si="192"/>
        <v>11.2</v>
      </c>
    </row>
    <row r="218" spans="2:43" x14ac:dyDescent="0.25">
      <c r="B218" s="134"/>
      <c r="C218" s="126" t="s">
        <v>63</v>
      </c>
      <c r="D218" s="20" t="s">
        <v>55</v>
      </c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</row>
    <row r="219" spans="2:43" x14ac:dyDescent="0.25">
      <c r="B219" s="134"/>
      <c r="C219" s="126" t="s">
        <v>63</v>
      </c>
      <c r="D219" s="57" t="s">
        <v>56</v>
      </c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>
        <f>SUM(E219:P219)</f>
        <v>0</v>
      </c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>
        <f>SUM(R219:AC219)</f>
        <v>0</v>
      </c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>
        <f>SUM(AE219:AP219)</f>
        <v>0</v>
      </c>
    </row>
    <row r="220" spans="2:43" x14ac:dyDescent="0.25">
      <c r="B220" s="134"/>
      <c r="C220" s="126" t="s">
        <v>63</v>
      </c>
      <c r="D220" s="58" t="s">
        <v>57</v>
      </c>
      <c r="E220" s="46">
        <f t="shared" ref="E220:P220" si="197">+E219</f>
        <v>0</v>
      </c>
      <c r="F220" s="46">
        <f t="shared" si="197"/>
        <v>0</v>
      </c>
      <c r="G220" s="46">
        <f t="shared" si="197"/>
        <v>0</v>
      </c>
      <c r="H220" s="46">
        <f t="shared" si="197"/>
        <v>0</v>
      </c>
      <c r="I220" s="46">
        <f t="shared" si="197"/>
        <v>0</v>
      </c>
      <c r="J220" s="46">
        <f t="shared" si="197"/>
        <v>0</v>
      </c>
      <c r="K220" s="46">
        <f t="shared" si="197"/>
        <v>0</v>
      </c>
      <c r="L220" s="46">
        <f t="shared" si="197"/>
        <v>0</v>
      </c>
      <c r="M220" s="46">
        <f t="shared" si="197"/>
        <v>0</v>
      </c>
      <c r="N220" s="46">
        <f t="shared" si="197"/>
        <v>0</v>
      </c>
      <c r="O220" s="46">
        <f t="shared" si="197"/>
        <v>0</v>
      </c>
      <c r="P220" s="46">
        <f t="shared" si="197"/>
        <v>0</v>
      </c>
      <c r="Q220" s="46">
        <f>SUM(E220:P220)</f>
        <v>0</v>
      </c>
      <c r="R220" s="46">
        <f t="shared" ref="R220:AC220" si="198">+R219</f>
        <v>0</v>
      </c>
      <c r="S220" s="46">
        <f t="shared" si="198"/>
        <v>0</v>
      </c>
      <c r="T220" s="46">
        <f t="shared" si="198"/>
        <v>0</v>
      </c>
      <c r="U220" s="46">
        <f t="shared" si="198"/>
        <v>0</v>
      </c>
      <c r="V220" s="46">
        <f t="shared" si="198"/>
        <v>0</v>
      </c>
      <c r="W220" s="46">
        <f t="shared" si="198"/>
        <v>0</v>
      </c>
      <c r="X220" s="46">
        <f t="shared" si="198"/>
        <v>0</v>
      </c>
      <c r="Y220" s="46">
        <f t="shared" si="198"/>
        <v>0</v>
      </c>
      <c r="Z220" s="46">
        <f t="shared" si="198"/>
        <v>0</v>
      </c>
      <c r="AA220" s="46">
        <f t="shared" si="198"/>
        <v>0</v>
      </c>
      <c r="AB220" s="46">
        <f t="shared" si="198"/>
        <v>0</v>
      </c>
      <c r="AC220" s="46">
        <f t="shared" si="198"/>
        <v>0</v>
      </c>
      <c r="AD220" s="46">
        <f>SUM(R220:AC220)</f>
        <v>0</v>
      </c>
      <c r="AE220" s="46">
        <f t="shared" ref="AE220" si="199">+AE219</f>
        <v>0</v>
      </c>
      <c r="AF220" s="46">
        <f t="shared" ref="AF220:AI220" si="200">+AF219</f>
        <v>0</v>
      </c>
      <c r="AG220" s="46">
        <f t="shared" si="200"/>
        <v>0</v>
      </c>
      <c r="AH220" s="46">
        <f t="shared" si="200"/>
        <v>0</v>
      </c>
      <c r="AI220" s="46">
        <f t="shared" si="200"/>
        <v>0</v>
      </c>
      <c r="AJ220" s="46"/>
      <c r="AK220" s="46"/>
      <c r="AL220" s="46"/>
      <c r="AM220" s="46"/>
      <c r="AN220" s="46"/>
      <c r="AO220" s="46"/>
      <c r="AP220" s="46"/>
      <c r="AQ220" s="46">
        <f>SUM(AE220:AP220)</f>
        <v>0</v>
      </c>
    </row>
    <row r="221" spans="2:43" s="13" customFormat="1" ht="15.75" thickBot="1" x14ac:dyDescent="0.3">
      <c r="B221" s="134"/>
      <c r="C221" s="127" t="s">
        <v>63</v>
      </c>
      <c r="D221" s="12" t="s">
        <v>64</v>
      </c>
      <c r="E221" s="48">
        <f t="shared" ref="E221:AE221" si="201">SUM(E194,E201,E204,E217,E220)</f>
        <v>0</v>
      </c>
      <c r="F221" s="48">
        <f t="shared" si="201"/>
        <v>0.01</v>
      </c>
      <c r="G221" s="48">
        <f t="shared" si="201"/>
        <v>0.03</v>
      </c>
      <c r="H221" s="48">
        <f t="shared" si="201"/>
        <v>114.07000000000001</v>
      </c>
      <c r="I221" s="48">
        <f t="shared" si="201"/>
        <v>0</v>
      </c>
      <c r="J221" s="48">
        <f t="shared" si="201"/>
        <v>0</v>
      </c>
      <c r="K221" s="48">
        <f t="shared" si="201"/>
        <v>0</v>
      </c>
      <c r="L221" s="48">
        <f t="shared" si="201"/>
        <v>0</v>
      </c>
      <c r="M221" s="48">
        <f t="shared" si="201"/>
        <v>0</v>
      </c>
      <c r="N221" s="48">
        <f t="shared" si="201"/>
        <v>2</v>
      </c>
      <c r="O221" s="48">
        <f t="shared" si="201"/>
        <v>0</v>
      </c>
      <c r="P221" s="48">
        <f t="shared" si="201"/>
        <v>0</v>
      </c>
      <c r="Q221" s="41">
        <f t="shared" si="201"/>
        <v>116.11000000000001</v>
      </c>
      <c r="R221" s="48">
        <f t="shared" si="201"/>
        <v>0</v>
      </c>
      <c r="S221" s="48">
        <f t="shared" si="201"/>
        <v>0</v>
      </c>
      <c r="T221" s="48">
        <f t="shared" si="201"/>
        <v>177.17000000000002</v>
      </c>
      <c r="U221" s="48">
        <f t="shared" si="201"/>
        <v>193.67</v>
      </c>
      <c r="V221" s="48">
        <f t="shared" si="201"/>
        <v>357.9</v>
      </c>
      <c r="W221" s="48">
        <f t="shared" si="201"/>
        <v>213.8</v>
      </c>
      <c r="X221" s="48">
        <f t="shared" si="201"/>
        <v>4.8</v>
      </c>
      <c r="Y221" s="48">
        <f t="shared" si="201"/>
        <v>0</v>
      </c>
      <c r="Z221" s="48">
        <f t="shared" si="201"/>
        <v>0</v>
      </c>
      <c r="AA221" s="48">
        <f t="shared" si="201"/>
        <v>0</v>
      </c>
      <c r="AB221" s="48">
        <f t="shared" si="201"/>
        <v>0</v>
      </c>
      <c r="AC221" s="48">
        <f t="shared" si="201"/>
        <v>0</v>
      </c>
      <c r="AD221" s="41">
        <f t="shared" si="201"/>
        <v>947.33999999999992</v>
      </c>
      <c r="AE221" s="48">
        <f t="shared" si="201"/>
        <v>95.2</v>
      </c>
      <c r="AF221" s="48">
        <f t="shared" ref="AF221:AQ221" si="202">SUM(AF194,AF201,AF204,AF217,AF220)</f>
        <v>0</v>
      </c>
      <c r="AG221" s="48">
        <f t="shared" si="202"/>
        <v>0</v>
      </c>
      <c r="AH221" s="48">
        <f t="shared" si="202"/>
        <v>0</v>
      </c>
      <c r="AI221" s="48">
        <f t="shared" si="202"/>
        <v>0</v>
      </c>
      <c r="AJ221" s="48"/>
      <c r="AK221" s="48"/>
      <c r="AL221" s="48"/>
      <c r="AM221" s="48"/>
      <c r="AN221" s="48"/>
      <c r="AO221" s="48"/>
      <c r="AP221" s="48"/>
      <c r="AQ221" s="41">
        <f t="shared" si="202"/>
        <v>95.2</v>
      </c>
    </row>
    <row r="222" spans="2:43" x14ac:dyDescent="0.25">
      <c r="B222" s="134"/>
      <c r="C222" s="125" t="s">
        <v>12</v>
      </c>
      <c r="D222" s="24" t="s">
        <v>25</v>
      </c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9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9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62"/>
    </row>
    <row r="223" spans="2:43" x14ac:dyDescent="0.25">
      <c r="B223" s="134"/>
      <c r="C223" s="126" t="s">
        <v>12</v>
      </c>
      <c r="D223" s="57" t="s">
        <v>26</v>
      </c>
      <c r="E223" s="45">
        <v>0</v>
      </c>
      <c r="F223" s="45">
        <v>0</v>
      </c>
      <c r="G223" s="45">
        <v>0</v>
      </c>
      <c r="H223" s="45">
        <v>15.5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N223" s="45">
        <v>1</v>
      </c>
      <c r="O223" s="45">
        <v>0</v>
      </c>
      <c r="P223" s="45"/>
      <c r="Q223" s="50">
        <f t="shared" ref="Q223:Q229" si="203">SUM(E223:P223)</f>
        <v>16.5</v>
      </c>
      <c r="R223" s="45">
        <v>0</v>
      </c>
      <c r="S223" s="45">
        <v>0</v>
      </c>
      <c r="T223" s="45">
        <v>0</v>
      </c>
      <c r="U223" s="45">
        <v>52.9</v>
      </c>
      <c r="V223" s="45">
        <v>0</v>
      </c>
      <c r="W223" s="45">
        <v>10</v>
      </c>
      <c r="X223" s="45">
        <v>0</v>
      </c>
      <c r="Y223" s="45">
        <v>0</v>
      </c>
      <c r="Z223" s="45"/>
      <c r="AA223" s="45"/>
      <c r="AB223" s="45"/>
      <c r="AC223" s="45"/>
      <c r="AD223" s="50">
        <f t="shared" ref="AD223:AD229" si="204">SUM(R223:AC223)</f>
        <v>62.9</v>
      </c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50">
        <f t="shared" ref="AQ223:AQ229" si="205">SUM(AE223:AP223)</f>
        <v>0</v>
      </c>
    </row>
    <row r="224" spans="2:43" x14ac:dyDescent="0.25">
      <c r="B224" s="134"/>
      <c r="C224" s="126" t="s">
        <v>12</v>
      </c>
      <c r="D224" s="57" t="s">
        <v>27</v>
      </c>
      <c r="E224" s="45">
        <v>0</v>
      </c>
      <c r="F224" s="45">
        <v>0</v>
      </c>
      <c r="G224" s="45">
        <v>0</v>
      </c>
      <c r="H224" s="45">
        <v>5.15</v>
      </c>
      <c r="I224" s="45">
        <v>0</v>
      </c>
      <c r="J224" s="45">
        <v>0</v>
      </c>
      <c r="K224" s="45">
        <v>0</v>
      </c>
      <c r="L224" s="45">
        <v>0</v>
      </c>
      <c r="M224" s="45">
        <v>0</v>
      </c>
      <c r="N224" s="45">
        <v>0</v>
      </c>
      <c r="O224" s="45">
        <v>0</v>
      </c>
      <c r="P224" s="45"/>
      <c r="Q224" s="50">
        <f t="shared" si="203"/>
        <v>5.15</v>
      </c>
      <c r="R224" s="45">
        <v>0</v>
      </c>
      <c r="S224" s="45">
        <v>0</v>
      </c>
      <c r="T224" s="45">
        <v>0</v>
      </c>
      <c r="U224" s="45">
        <v>39.299999999999997</v>
      </c>
      <c r="V224" s="45">
        <v>0</v>
      </c>
      <c r="W224" s="45">
        <v>7.5</v>
      </c>
      <c r="X224" s="45">
        <v>0</v>
      </c>
      <c r="Y224" s="45">
        <v>0</v>
      </c>
      <c r="Z224" s="45"/>
      <c r="AA224" s="45"/>
      <c r="AB224" s="45"/>
      <c r="AC224" s="45"/>
      <c r="AD224" s="50">
        <f t="shared" si="204"/>
        <v>46.8</v>
      </c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50">
        <f t="shared" si="205"/>
        <v>0</v>
      </c>
    </row>
    <row r="225" spans="2:43" x14ac:dyDescent="0.25">
      <c r="B225" s="134"/>
      <c r="C225" s="126" t="s">
        <v>12</v>
      </c>
      <c r="D225" s="57" t="s">
        <v>28</v>
      </c>
      <c r="E225" s="45">
        <v>0</v>
      </c>
      <c r="F225" s="45">
        <v>0</v>
      </c>
      <c r="G225" s="45">
        <v>0</v>
      </c>
      <c r="H225" s="45">
        <v>380</v>
      </c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/>
      <c r="Q225" s="50">
        <f t="shared" si="203"/>
        <v>380</v>
      </c>
      <c r="R225" s="45">
        <v>0</v>
      </c>
      <c r="S225" s="45">
        <v>0</v>
      </c>
      <c r="T225" s="45">
        <v>0</v>
      </c>
      <c r="U225" s="45">
        <v>0</v>
      </c>
      <c r="V225" s="45">
        <v>0</v>
      </c>
      <c r="W225" s="45">
        <v>101</v>
      </c>
      <c r="X225" s="45">
        <v>0</v>
      </c>
      <c r="Y225" s="45">
        <v>0</v>
      </c>
      <c r="Z225" s="45"/>
      <c r="AA225" s="45"/>
      <c r="AB225" s="45"/>
      <c r="AC225" s="45"/>
      <c r="AD225" s="50">
        <f t="shared" si="204"/>
        <v>101</v>
      </c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50">
        <f t="shared" si="205"/>
        <v>0</v>
      </c>
    </row>
    <row r="226" spans="2:43" x14ac:dyDescent="0.25">
      <c r="B226" s="134"/>
      <c r="C226" s="126" t="s">
        <v>12</v>
      </c>
      <c r="D226" s="57" t="s">
        <v>29</v>
      </c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50">
        <f t="shared" si="203"/>
        <v>0</v>
      </c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50">
        <f t="shared" si="204"/>
        <v>0</v>
      </c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50">
        <f t="shared" si="205"/>
        <v>0</v>
      </c>
    </row>
    <row r="227" spans="2:43" x14ac:dyDescent="0.25">
      <c r="B227" s="134"/>
      <c r="C227" s="126" t="s">
        <v>12</v>
      </c>
      <c r="D227" s="57" t="s">
        <v>30</v>
      </c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50">
        <f t="shared" si="203"/>
        <v>0</v>
      </c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50">
        <f t="shared" si="204"/>
        <v>0</v>
      </c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50">
        <f t="shared" si="205"/>
        <v>0</v>
      </c>
    </row>
    <row r="228" spans="2:43" x14ac:dyDescent="0.25">
      <c r="B228" s="134"/>
      <c r="C228" s="126" t="s">
        <v>12</v>
      </c>
      <c r="D228" s="57" t="s">
        <v>31</v>
      </c>
      <c r="E228" s="45">
        <v>0</v>
      </c>
      <c r="F228" s="45">
        <v>0</v>
      </c>
      <c r="G228" s="45">
        <v>3.2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/>
      <c r="Q228" s="50">
        <f t="shared" si="203"/>
        <v>3.2</v>
      </c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50">
        <f t="shared" si="204"/>
        <v>0</v>
      </c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50">
        <f t="shared" si="205"/>
        <v>0</v>
      </c>
    </row>
    <row r="229" spans="2:43" x14ac:dyDescent="0.25">
      <c r="B229" s="134"/>
      <c r="C229" s="126" t="s">
        <v>12</v>
      </c>
      <c r="D229" s="58" t="s">
        <v>32</v>
      </c>
      <c r="E229" s="46">
        <f t="shared" ref="E229:P229" si="206">+SUM(E223:E228)</f>
        <v>0</v>
      </c>
      <c r="F229" s="46">
        <f t="shared" si="206"/>
        <v>0</v>
      </c>
      <c r="G229" s="46">
        <f t="shared" si="206"/>
        <v>3.2</v>
      </c>
      <c r="H229" s="46">
        <f t="shared" si="206"/>
        <v>400.65</v>
      </c>
      <c r="I229" s="46">
        <f t="shared" si="206"/>
        <v>0</v>
      </c>
      <c r="J229" s="46">
        <f t="shared" si="206"/>
        <v>0</v>
      </c>
      <c r="K229" s="46">
        <f t="shared" si="206"/>
        <v>0</v>
      </c>
      <c r="L229" s="46">
        <f t="shared" si="206"/>
        <v>0</v>
      </c>
      <c r="M229" s="46">
        <f t="shared" si="206"/>
        <v>0</v>
      </c>
      <c r="N229" s="46">
        <f t="shared" si="206"/>
        <v>1</v>
      </c>
      <c r="O229" s="46">
        <f t="shared" si="206"/>
        <v>0</v>
      </c>
      <c r="P229" s="46">
        <f t="shared" si="206"/>
        <v>0</v>
      </c>
      <c r="Q229" s="51">
        <f t="shared" si="203"/>
        <v>404.84999999999997</v>
      </c>
      <c r="R229" s="46">
        <f t="shared" ref="R229:AC229" si="207">+SUM(R223:R228)</f>
        <v>0</v>
      </c>
      <c r="S229" s="46">
        <f t="shared" si="207"/>
        <v>0</v>
      </c>
      <c r="T229" s="46">
        <f t="shared" si="207"/>
        <v>0</v>
      </c>
      <c r="U229" s="46">
        <f t="shared" si="207"/>
        <v>92.199999999999989</v>
      </c>
      <c r="V229" s="46">
        <f t="shared" si="207"/>
        <v>0</v>
      </c>
      <c r="W229" s="46">
        <f t="shared" si="207"/>
        <v>118.5</v>
      </c>
      <c r="X229" s="46">
        <f t="shared" si="207"/>
        <v>0</v>
      </c>
      <c r="Y229" s="46">
        <f t="shared" si="207"/>
        <v>0</v>
      </c>
      <c r="Z229" s="46">
        <f t="shared" si="207"/>
        <v>0</v>
      </c>
      <c r="AA229" s="46">
        <f t="shared" si="207"/>
        <v>0</v>
      </c>
      <c r="AB229" s="46">
        <f t="shared" si="207"/>
        <v>0</v>
      </c>
      <c r="AC229" s="46">
        <f t="shared" si="207"/>
        <v>0</v>
      </c>
      <c r="AD229" s="51">
        <f t="shared" si="204"/>
        <v>210.7</v>
      </c>
      <c r="AE229" s="46">
        <f t="shared" ref="AE229" si="208">+SUM(AE223:AE228)</f>
        <v>0</v>
      </c>
      <c r="AF229" s="46">
        <f t="shared" ref="AF229:AI229" si="209">+SUM(AF223:AF228)</f>
        <v>0</v>
      </c>
      <c r="AG229" s="46">
        <f t="shared" si="209"/>
        <v>0</v>
      </c>
      <c r="AH229" s="46">
        <f t="shared" si="209"/>
        <v>0</v>
      </c>
      <c r="AI229" s="46">
        <f t="shared" si="209"/>
        <v>0</v>
      </c>
      <c r="AJ229" s="46"/>
      <c r="AK229" s="46"/>
      <c r="AL229" s="46"/>
      <c r="AM229" s="46"/>
      <c r="AN229" s="46"/>
      <c r="AO229" s="46"/>
      <c r="AP229" s="46"/>
      <c r="AQ229" s="51">
        <f t="shared" si="205"/>
        <v>0</v>
      </c>
    </row>
    <row r="230" spans="2:43" x14ac:dyDescent="0.25">
      <c r="B230" s="134"/>
      <c r="C230" s="126" t="s">
        <v>12</v>
      </c>
      <c r="D230" s="20" t="s">
        <v>33</v>
      </c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9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9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62"/>
    </row>
    <row r="231" spans="2:43" x14ac:dyDescent="0.25">
      <c r="B231" s="134"/>
      <c r="C231" s="126" t="s">
        <v>12</v>
      </c>
      <c r="D231" s="57" t="s">
        <v>34</v>
      </c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50">
        <f t="shared" ref="Q231:Q236" si="210">SUM(E231:P231)</f>
        <v>0</v>
      </c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50">
        <f t="shared" ref="AD231:AD236" si="211">SUM(R231:AC231)</f>
        <v>0</v>
      </c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50">
        <f t="shared" ref="AQ231:AQ236" si="212">SUM(AE231:AP231)</f>
        <v>0</v>
      </c>
    </row>
    <row r="232" spans="2:43" x14ac:dyDescent="0.25">
      <c r="B232" s="134"/>
      <c r="C232" s="126" t="s">
        <v>12</v>
      </c>
      <c r="D232" s="57" t="s">
        <v>35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50">
        <f t="shared" si="210"/>
        <v>0</v>
      </c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50">
        <f t="shared" si="211"/>
        <v>0</v>
      </c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50">
        <f t="shared" si="212"/>
        <v>0</v>
      </c>
    </row>
    <row r="233" spans="2:43" x14ac:dyDescent="0.25">
      <c r="B233" s="134"/>
      <c r="C233" s="126" t="s">
        <v>12</v>
      </c>
      <c r="D233" s="57" t="s">
        <v>36</v>
      </c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50">
        <f t="shared" si="210"/>
        <v>0</v>
      </c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50">
        <f t="shared" si="211"/>
        <v>0</v>
      </c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50">
        <f t="shared" si="212"/>
        <v>0</v>
      </c>
    </row>
    <row r="234" spans="2:43" x14ac:dyDescent="0.25">
      <c r="B234" s="134"/>
      <c r="C234" s="126" t="s">
        <v>12</v>
      </c>
      <c r="D234" s="57" t="s">
        <v>37</v>
      </c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50">
        <f t="shared" si="210"/>
        <v>0</v>
      </c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50">
        <f t="shared" si="211"/>
        <v>0</v>
      </c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50">
        <f t="shared" si="212"/>
        <v>0</v>
      </c>
    </row>
    <row r="235" spans="2:43" x14ac:dyDescent="0.25">
      <c r="B235" s="134"/>
      <c r="C235" s="126" t="s">
        <v>12</v>
      </c>
      <c r="D235" s="57" t="s">
        <v>38</v>
      </c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50">
        <f t="shared" si="210"/>
        <v>0</v>
      </c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50">
        <f t="shared" si="211"/>
        <v>0</v>
      </c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50">
        <f t="shared" si="212"/>
        <v>0</v>
      </c>
    </row>
    <row r="236" spans="2:43" x14ac:dyDescent="0.25">
      <c r="B236" s="134"/>
      <c r="C236" s="126" t="s">
        <v>12</v>
      </c>
      <c r="D236" s="58" t="s">
        <v>39</v>
      </c>
      <c r="E236" s="46">
        <f t="shared" ref="E236:P236" si="213">+SUM(E231:E235)</f>
        <v>0</v>
      </c>
      <c r="F236" s="46">
        <f t="shared" si="213"/>
        <v>0</v>
      </c>
      <c r="G236" s="46">
        <f t="shared" si="213"/>
        <v>0</v>
      </c>
      <c r="H236" s="46">
        <f t="shared" si="213"/>
        <v>0</v>
      </c>
      <c r="I236" s="46">
        <f t="shared" si="213"/>
        <v>0</v>
      </c>
      <c r="J236" s="46">
        <f t="shared" si="213"/>
        <v>0</v>
      </c>
      <c r="K236" s="46">
        <f t="shared" si="213"/>
        <v>0</v>
      </c>
      <c r="L236" s="46">
        <f t="shared" si="213"/>
        <v>0</v>
      </c>
      <c r="M236" s="46">
        <f t="shared" si="213"/>
        <v>0</v>
      </c>
      <c r="N236" s="46">
        <f t="shared" si="213"/>
        <v>0</v>
      </c>
      <c r="O236" s="46">
        <f t="shared" si="213"/>
        <v>0</v>
      </c>
      <c r="P236" s="46">
        <f t="shared" si="213"/>
        <v>0</v>
      </c>
      <c r="Q236" s="51">
        <f t="shared" si="210"/>
        <v>0</v>
      </c>
      <c r="R236" s="46">
        <f t="shared" ref="R236:AC236" si="214">+SUM(R231:R235)</f>
        <v>0</v>
      </c>
      <c r="S236" s="46">
        <f t="shared" si="214"/>
        <v>0</v>
      </c>
      <c r="T236" s="46">
        <f t="shared" si="214"/>
        <v>0</v>
      </c>
      <c r="U236" s="46">
        <f t="shared" si="214"/>
        <v>0</v>
      </c>
      <c r="V236" s="46">
        <f t="shared" si="214"/>
        <v>0</v>
      </c>
      <c r="W236" s="46">
        <f t="shared" si="214"/>
        <v>0</v>
      </c>
      <c r="X236" s="46">
        <f t="shared" si="214"/>
        <v>0</v>
      </c>
      <c r="Y236" s="46">
        <f t="shared" si="214"/>
        <v>0</v>
      </c>
      <c r="Z236" s="46">
        <f t="shared" si="214"/>
        <v>0</v>
      </c>
      <c r="AA236" s="46">
        <f t="shared" si="214"/>
        <v>0</v>
      </c>
      <c r="AB236" s="46">
        <f t="shared" si="214"/>
        <v>0</v>
      </c>
      <c r="AC236" s="46">
        <f t="shared" si="214"/>
        <v>0</v>
      </c>
      <c r="AD236" s="51">
        <f t="shared" si="211"/>
        <v>0</v>
      </c>
      <c r="AE236" s="46">
        <f t="shared" ref="AE236" si="215">+SUM(AE231:AE235)</f>
        <v>0</v>
      </c>
      <c r="AF236" s="46">
        <f t="shared" ref="AF236:AI236" si="216">+SUM(AF231:AF235)</f>
        <v>0</v>
      </c>
      <c r="AG236" s="46">
        <f t="shared" si="216"/>
        <v>0</v>
      </c>
      <c r="AH236" s="46">
        <f t="shared" si="216"/>
        <v>0</v>
      </c>
      <c r="AI236" s="46">
        <f t="shared" si="216"/>
        <v>0</v>
      </c>
      <c r="AJ236" s="46"/>
      <c r="AK236" s="46"/>
      <c r="AL236" s="46"/>
      <c r="AM236" s="46"/>
      <c r="AN236" s="46"/>
      <c r="AO236" s="46"/>
      <c r="AP236" s="46"/>
      <c r="AQ236" s="51">
        <f t="shared" si="212"/>
        <v>0</v>
      </c>
    </row>
    <row r="237" spans="2:43" x14ac:dyDescent="0.25">
      <c r="B237" s="134"/>
      <c r="C237" s="126"/>
      <c r="D237" s="20" t="s">
        <v>40</v>
      </c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9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9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62"/>
    </row>
    <row r="238" spans="2:43" x14ac:dyDescent="0.25">
      <c r="B238" s="134"/>
      <c r="C238" s="126"/>
      <c r="D238" s="57" t="s">
        <v>41</v>
      </c>
      <c r="E238" s="45">
        <v>35</v>
      </c>
      <c r="F238" s="45">
        <v>31</v>
      </c>
      <c r="G238" s="45">
        <v>26.99</v>
      </c>
      <c r="H238" s="45">
        <v>29.5</v>
      </c>
      <c r="I238" s="45">
        <v>14</v>
      </c>
      <c r="J238" s="45">
        <v>0</v>
      </c>
      <c r="K238" s="45">
        <v>0</v>
      </c>
      <c r="L238" s="45">
        <v>0</v>
      </c>
      <c r="M238" s="45">
        <v>15</v>
      </c>
      <c r="N238" s="45">
        <v>6</v>
      </c>
      <c r="O238" s="45">
        <v>0</v>
      </c>
      <c r="P238" s="45"/>
      <c r="Q238" s="50">
        <f>SUM(E238:P238)</f>
        <v>157.49</v>
      </c>
      <c r="R238" s="45">
        <v>14</v>
      </c>
      <c r="S238" s="45">
        <v>15</v>
      </c>
      <c r="T238" s="45">
        <v>29</v>
      </c>
      <c r="U238" s="45">
        <v>1769</v>
      </c>
      <c r="V238" s="45">
        <v>21</v>
      </c>
      <c r="W238" s="45">
        <v>6.5</v>
      </c>
      <c r="X238" s="45">
        <v>2</v>
      </c>
      <c r="Y238" s="45">
        <v>0</v>
      </c>
      <c r="Z238" s="45"/>
      <c r="AA238" s="45"/>
      <c r="AB238" s="45"/>
      <c r="AC238" s="45"/>
      <c r="AD238" s="50">
        <f>SUM(R238:AC238)</f>
        <v>1856.5</v>
      </c>
      <c r="AE238" s="45">
        <v>2</v>
      </c>
      <c r="AF238" s="45">
        <v>2.0099999999999998</v>
      </c>
      <c r="AG238" s="45"/>
      <c r="AH238" s="45"/>
      <c r="AI238" s="45">
        <v>4</v>
      </c>
      <c r="AJ238" s="45"/>
      <c r="AK238" s="45"/>
      <c r="AL238" s="45"/>
      <c r="AM238" s="45"/>
      <c r="AN238" s="45"/>
      <c r="AO238" s="45"/>
      <c r="AP238" s="45"/>
      <c r="AQ238" s="50">
        <f>SUM(AE238:AP238)</f>
        <v>8.01</v>
      </c>
    </row>
    <row r="239" spans="2:43" x14ac:dyDescent="0.25">
      <c r="B239" s="134"/>
      <c r="C239" s="126"/>
      <c r="D239" s="58" t="s">
        <v>42</v>
      </c>
      <c r="E239" s="46">
        <f t="shared" ref="E239:P239" si="217">+E238</f>
        <v>35</v>
      </c>
      <c r="F239" s="46">
        <f t="shared" si="217"/>
        <v>31</v>
      </c>
      <c r="G239" s="46">
        <f t="shared" si="217"/>
        <v>26.99</v>
      </c>
      <c r="H239" s="46">
        <f t="shared" si="217"/>
        <v>29.5</v>
      </c>
      <c r="I239" s="46">
        <f t="shared" si="217"/>
        <v>14</v>
      </c>
      <c r="J239" s="46">
        <f t="shared" si="217"/>
        <v>0</v>
      </c>
      <c r="K239" s="46">
        <f t="shared" si="217"/>
        <v>0</v>
      </c>
      <c r="L239" s="46">
        <f t="shared" si="217"/>
        <v>0</v>
      </c>
      <c r="M239" s="46">
        <f t="shared" si="217"/>
        <v>15</v>
      </c>
      <c r="N239" s="46">
        <f t="shared" si="217"/>
        <v>6</v>
      </c>
      <c r="O239" s="46">
        <f t="shared" si="217"/>
        <v>0</v>
      </c>
      <c r="P239" s="46">
        <f t="shared" si="217"/>
        <v>0</v>
      </c>
      <c r="Q239" s="51">
        <f>SUM(E239:P239)</f>
        <v>157.49</v>
      </c>
      <c r="R239" s="46">
        <f t="shared" ref="R239:AC239" si="218">+R238</f>
        <v>14</v>
      </c>
      <c r="S239" s="46">
        <f t="shared" si="218"/>
        <v>15</v>
      </c>
      <c r="T239" s="46">
        <f t="shared" si="218"/>
        <v>29</v>
      </c>
      <c r="U239" s="46">
        <f t="shared" si="218"/>
        <v>1769</v>
      </c>
      <c r="V239" s="46">
        <f t="shared" si="218"/>
        <v>21</v>
      </c>
      <c r="W239" s="46">
        <f t="shared" si="218"/>
        <v>6.5</v>
      </c>
      <c r="X239" s="46">
        <f t="shared" si="218"/>
        <v>2</v>
      </c>
      <c r="Y239" s="46">
        <f t="shared" si="218"/>
        <v>0</v>
      </c>
      <c r="Z239" s="46">
        <f t="shared" si="218"/>
        <v>0</v>
      </c>
      <c r="AA239" s="46">
        <f t="shared" si="218"/>
        <v>0</v>
      </c>
      <c r="AB239" s="46">
        <f t="shared" si="218"/>
        <v>0</v>
      </c>
      <c r="AC239" s="46">
        <f t="shared" si="218"/>
        <v>0</v>
      </c>
      <c r="AD239" s="51">
        <f>SUM(R239:AC239)</f>
        <v>1856.5</v>
      </c>
      <c r="AE239" s="46">
        <f t="shared" ref="AE239" si="219">+AE238</f>
        <v>2</v>
      </c>
      <c r="AF239" s="46">
        <f t="shared" ref="AF239:AI239" si="220">+AF238</f>
        <v>2.0099999999999998</v>
      </c>
      <c r="AG239" s="46">
        <f t="shared" si="220"/>
        <v>0</v>
      </c>
      <c r="AH239" s="46">
        <f t="shared" si="220"/>
        <v>0</v>
      </c>
      <c r="AI239" s="46">
        <f t="shared" si="220"/>
        <v>4</v>
      </c>
      <c r="AJ239" s="46"/>
      <c r="AK239" s="46"/>
      <c r="AL239" s="46"/>
      <c r="AM239" s="46"/>
      <c r="AN239" s="46"/>
      <c r="AO239" s="46"/>
      <c r="AP239" s="46"/>
      <c r="AQ239" s="51">
        <f>SUM(AE239:AP239)</f>
        <v>8.01</v>
      </c>
    </row>
    <row r="240" spans="2:43" x14ac:dyDescent="0.25">
      <c r="B240" s="134"/>
      <c r="C240" s="126"/>
      <c r="D240" s="20" t="s">
        <v>43</v>
      </c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9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9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62"/>
    </row>
    <row r="241" spans="2:43" x14ac:dyDescent="0.25">
      <c r="B241" s="134"/>
      <c r="C241" s="126"/>
      <c r="D241" s="59" t="s">
        <v>44</v>
      </c>
      <c r="E241" s="45">
        <v>3.06</v>
      </c>
      <c r="F241" s="45">
        <v>4.59</v>
      </c>
      <c r="G241" s="45">
        <v>4.7</v>
      </c>
      <c r="H241" s="45">
        <v>7.46</v>
      </c>
      <c r="I241" s="45">
        <v>0</v>
      </c>
      <c r="J241" s="45">
        <v>0</v>
      </c>
      <c r="K241" s="45">
        <v>0</v>
      </c>
      <c r="L241" s="45">
        <v>0</v>
      </c>
      <c r="M241" s="45">
        <v>0.1</v>
      </c>
      <c r="N241" s="45">
        <v>1</v>
      </c>
      <c r="O241" s="45">
        <v>0</v>
      </c>
      <c r="P241" s="45"/>
      <c r="Q241" s="50">
        <f>SUM(E241:P241)</f>
        <v>20.910000000000004</v>
      </c>
      <c r="R241" s="45">
        <v>6.1</v>
      </c>
      <c r="S241" s="45">
        <v>0.1</v>
      </c>
      <c r="T241" s="45">
        <v>0.1</v>
      </c>
      <c r="U241" s="45">
        <v>12.43</v>
      </c>
      <c r="V241" s="45">
        <v>0</v>
      </c>
      <c r="W241" s="45">
        <v>3</v>
      </c>
      <c r="X241" s="45">
        <v>0</v>
      </c>
      <c r="Y241" s="45">
        <v>0</v>
      </c>
      <c r="Z241" s="45"/>
      <c r="AA241" s="45"/>
      <c r="AB241" s="45"/>
      <c r="AC241" s="45"/>
      <c r="AD241" s="50">
        <f>SUM(R241:AC241)</f>
        <v>21.729999999999997</v>
      </c>
      <c r="AE241" s="45">
        <v>2.2999999999999998</v>
      </c>
      <c r="AF241" s="45">
        <v>3.3</v>
      </c>
      <c r="AG241" s="45"/>
      <c r="AH241" s="45"/>
      <c r="AI241" s="45">
        <v>0.1</v>
      </c>
      <c r="AJ241" s="45"/>
      <c r="AK241" s="45"/>
      <c r="AL241" s="45"/>
      <c r="AM241" s="45"/>
      <c r="AN241" s="45"/>
      <c r="AO241" s="45"/>
      <c r="AP241" s="45"/>
      <c r="AQ241" s="50">
        <f>SUM(AE241:AP241)</f>
        <v>5.6999999999999993</v>
      </c>
    </row>
    <row r="242" spans="2:43" x14ac:dyDescent="0.25">
      <c r="B242" s="134"/>
      <c r="C242" s="126" t="s">
        <v>12</v>
      </c>
      <c r="D242" s="57" t="s">
        <v>45</v>
      </c>
      <c r="E242" s="45">
        <v>0</v>
      </c>
      <c r="F242" s="45">
        <v>3.26</v>
      </c>
      <c r="G242" s="45">
        <v>9.98</v>
      </c>
      <c r="H242" s="45">
        <v>7.14</v>
      </c>
      <c r="I242" s="45">
        <v>11.08</v>
      </c>
      <c r="J242" s="45">
        <v>0</v>
      </c>
      <c r="K242" s="45">
        <v>0</v>
      </c>
      <c r="L242" s="45">
        <v>0</v>
      </c>
      <c r="M242" s="45">
        <v>0.69</v>
      </c>
      <c r="N242" s="45">
        <v>0.34</v>
      </c>
      <c r="O242" s="45">
        <v>0</v>
      </c>
      <c r="P242" s="45"/>
      <c r="Q242" s="50">
        <f>SUM(E242:P242)</f>
        <v>32.49</v>
      </c>
      <c r="R242" s="45">
        <v>1.58</v>
      </c>
      <c r="S242" s="45">
        <v>0.69</v>
      </c>
      <c r="T242" s="45">
        <v>1.23</v>
      </c>
      <c r="U242" s="45">
        <v>0.93</v>
      </c>
      <c r="V242" s="45">
        <v>0.46</v>
      </c>
      <c r="W242" s="45">
        <v>3.01</v>
      </c>
      <c r="X242" s="45">
        <v>0</v>
      </c>
      <c r="Y242" s="45">
        <v>0</v>
      </c>
      <c r="Z242" s="45"/>
      <c r="AA242" s="45"/>
      <c r="AB242" s="45"/>
      <c r="AC242" s="45"/>
      <c r="AD242" s="50">
        <f>SUM(R242:AC242)</f>
        <v>7.8999999999999995</v>
      </c>
      <c r="AE242" s="45">
        <v>0</v>
      </c>
      <c r="AF242" s="45">
        <v>0</v>
      </c>
      <c r="AG242" s="45"/>
      <c r="AH242" s="45"/>
      <c r="AI242" s="45">
        <v>1</v>
      </c>
      <c r="AJ242" s="45"/>
      <c r="AK242" s="45"/>
      <c r="AL242" s="45"/>
      <c r="AM242" s="45"/>
      <c r="AN242" s="45"/>
      <c r="AO242" s="45"/>
      <c r="AP242" s="45"/>
      <c r="AQ242" s="50">
        <f>SUM(AE242:AP242)</f>
        <v>1</v>
      </c>
    </row>
    <row r="243" spans="2:43" ht="30" x14ac:dyDescent="0.25">
      <c r="B243" s="134"/>
      <c r="C243" s="126" t="s">
        <v>12</v>
      </c>
      <c r="D243" s="57" t="s">
        <v>46</v>
      </c>
      <c r="E243" s="45">
        <v>2.93</v>
      </c>
      <c r="F243" s="45">
        <v>0.5</v>
      </c>
      <c r="G243" s="45">
        <v>17.5</v>
      </c>
      <c r="H243" s="45">
        <v>6.2</v>
      </c>
      <c r="I243" s="45">
        <v>5</v>
      </c>
      <c r="J243" s="45">
        <v>0</v>
      </c>
      <c r="K243" s="45">
        <v>0</v>
      </c>
      <c r="L243" s="45">
        <v>0</v>
      </c>
      <c r="M243" s="45">
        <v>4</v>
      </c>
      <c r="N243" s="45">
        <v>4</v>
      </c>
      <c r="O243" s="45">
        <v>0</v>
      </c>
      <c r="P243" s="45"/>
      <c r="Q243" s="50">
        <f>SUM(E243:P243)</f>
        <v>40.129999999999995</v>
      </c>
      <c r="R243" s="45">
        <v>10</v>
      </c>
      <c r="S243" s="45">
        <v>10</v>
      </c>
      <c r="T243" s="45">
        <v>0</v>
      </c>
      <c r="U243" s="45">
        <v>0</v>
      </c>
      <c r="V243" s="45">
        <v>5</v>
      </c>
      <c r="W243" s="45">
        <v>0.6</v>
      </c>
      <c r="X243" s="45">
        <v>0</v>
      </c>
      <c r="Y243" s="45">
        <v>0</v>
      </c>
      <c r="Z243" s="45"/>
      <c r="AA243" s="45"/>
      <c r="AB243" s="45"/>
      <c r="AC243" s="45"/>
      <c r="AD243" s="50">
        <f>SUM(R243:AC243)</f>
        <v>25.6</v>
      </c>
      <c r="AE243" s="45">
        <v>0</v>
      </c>
      <c r="AF243" s="45">
        <v>0</v>
      </c>
      <c r="AG243" s="45"/>
      <c r="AH243" s="45"/>
      <c r="AI243" s="45">
        <v>5</v>
      </c>
      <c r="AJ243" s="45"/>
      <c r="AK243" s="45"/>
      <c r="AL243" s="45"/>
      <c r="AM243" s="45"/>
      <c r="AN243" s="45"/>
      <c r="AO243" s="45"/>
      <c r="AP243" s="45"/>
      <c r="AQ243" s="50">
        <f>SUM(AE243:AP243)</f>
        <v>5</v>
      </c>
    </row>
    <row r="244" spans="2:43" x14ac:dyDescent="0.25">
      <c r="B244" s="134"/>
      <c r="C244" s="126"/>
      <c r="D244" s="59" t="s">
        <v>139</v>
      </c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50"/>
      <c r="R244" s="45">
        <v>0</v>
      </c>
      <c r="S244" s="45">
        <v>0</v>
      </c>
      <c r="T244" s="45">
        <v>0</v>
      </c>
      <c r="U244" s="45">
        <v>0</v>
      </c>
      <c r="V244" s="45">
        <v>0</v>
      </c>
      <c r="W244" s="45">
        <v>0.01</v>
      </c>
      <c r="X244" s="45">
        <v>0</v>
      </c>
      <c r="Y244" s="45">
        <v>0</v>
      </c>
      <c r="Z244" s="45"/>
      <c r="AA244" s="45"/>
      <c r="AB244" s="45"/>
      <c r="AC244" s="45"/>
      <c r="AD244" s="50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50"/>
    </row>
    <row r="245" spans="2:43" x14ac:dyDescent="0.25">
      <c r="B245" s="134"/>
      <c r="C245" s="126" t="s">
        <v>12</v>
      </c>
      <c r="D245" s="57" t="s">
        <v>47</v>
      </c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50">
        <f t="shared" ref="Q245:Q252" si="221">SUM(E245:P245)</f>
        <v>0</v>
      </c>
      <c r="R245" s="45">
        <v>0</v>
      </c>
      <c r="S245" s="45">
        <v>0</v>
      </c>
      <c r="T245" s="45">
        <v>0</v>
      </c>
      <c r="U245" s="45">
        <v>0</v>
      </c>
      <c r="V245" s="45">
        <v>0</v>
      </c>
      <c r="W245" s="45">
        <v>0.7</v>
      </c>
      <c r="X245" s="45">
        <v>0</v>
      </c>
      <c r="Y245" s="45">
        <v>0</v>
      </c>
      <c r="Z245" s="45"/>
      <c r="AA245" s="45"/>
      <c r="AB245" s="45"/>
      <c r="AC245" s="45"/>
      <c r="AD245" s="50">
        <f t="shared" ref="AD245:AD252" si="222">SUM(R245:AC245)</f>
        <v>0.7</v>
      </c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50">
        <f t="shared" ref="AQ245:AQ252" si="223">SUM(AE245:AP245)</f>
        <v>0</v>
      </c>
    </row>
    <row r="246" spans="2:43" ht="45" x14ac:dyDescent="0.25">
      <c r="B246" s="134"/>
      <c r="C246" s="126" t="s">
        <v>12</v>
      </c>
      <c r="D246" s="57" t="s">
        <v>48</v>
      </c>
      <c r="E246" s="45">
        <v>0</v>
      </c>
      <c r="F246" s="45">
        <v>0</v>
      </c>
      <c r="G246" s="45">
        <v>0.5</v>
      </c>
      <c r="H246" s="45">
        <v>0</v>
      </c>
      <c r="I246" s="45">
        <v>5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/>
      <c r="Q246" s="50">
        <f t="shared" si="221"/>
        <v>5.5</v>
      </c>
      <c r="R246" s="45">
        <v>0</v>
      </c>
      <c r="S246" s="45">
        <v>0</v>
      </c>
      <c r="T246" s="45">
        <v>0</v>
      </c>
      <c r="U246" s="45">
        <v>0</v>
      </c>
      <c r="V246" s="45">
        <v>0</v>
      </c>
      <c r="W246" s="45">
        <v>1.2</v>
      </c>
      <c r="X246" s="45">
        <v>0</v>
      </c>
      <c r="Y246" s="45">
        <v>0</v>
      </c>
      <c r="Z246" s="45"/>
      <c r="AA246" s="45"/>
      <c r="AB246" s="45"/>
      <c r="AC246" s="45"/>
      <c r="AD246" s="50">
        <f t="shared" si="222"/>
        <v>1.2</v>
      </c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50">
        <f t="shared" si="223"/>
        <v>0</v>
      </c>
    </row>
    <row r="247" spans="2:43" x14ac:dyDescent="0.25">
      <c r="B247" s="134"/>
      <c r="C247" s="126" t="s">
        <v>12</v>
      </c>
      <c r="D247" s="57" t="s">
        <v>49</v>
      </c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50">
        <f t="shared" si="221"/>
        <v>0</v>
      </c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50">
        <f t="shared" si="222"/>
        <v>0</v>
      </c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50">
        <f t="shared" si="223"/>
        <v>0</v>
      </c>
    </row>
    <row r="248" spans="2:43" x14ac:dyDescent="0.25">
      <c r="B248" s="134"/>
      <c r="C248" s="126" t="s">
        <v>12</v>
      </c>
      <c r="D248" s="57" t="s">
        <v>50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50">
        <f t="shared" si="221"/>
        <v>0</v>
      </c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50">
        <f t="shared" si="222"/>
        <v>0</v>
      </c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50">
        <f t="shared" si="223"/>
        <v>0</v>
      </c>
    </row>
    <row r="249" spans="2:43" x14ac:dyDescent="0.25">
      <c r="B249" s="134"/>
      <c r="C249" s="126" t="s">
        <v>12</v>
      </c>
      <c r="D249" s="57" t="s">
        <v>51</v>
      </c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50">
        <f t="shared" si="221"/>
        <v>0</v>
      </c>
      <c r="R249" s="45">
        <v>0</v>
      </c>
      <c r="S249" s="45">
        <v>0</v>
      </c>
      <c r="T249" s="45">
        <v>0</v>
      </c>
      <c r="U249" s="45">
        <v>0</v>
      </c>
      <c r="V249" s="45">
        <v>0</v>
      </c>
      <c r="W249" s="45">
        <v>0.4</v>
      </c>
      <c r="X249" s="45">
        <v>0</v>
      </c>
      <c r="Y249" s="45">
        <v>0</v>
      </c>
      <c r="Z249" s="45"/>
      <c r="AA249" s="45"/>
      <c r="AB249" s="45"/>
      <c r="AC249" s="45"/>
      <c r="AD249" s="50">
        <f t="shared" si="222"/>
        <v>0.4</v>
      </c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50">
        <f t="shared" si="223"/>
        <v>0</v>
      </c>
    </row>
    <row r="250" spans="2:43" ht="18" customHeight="1" x14ac:dyDescent="0.25">
      <c r="B250" s="134"/>
      <c r="C250" s="126" t="s">
        <v>12</v>
      </c>
      <c r="D250" s="57" t="s">
        <v>52</v>
      </c>
      <c r="E250" s="45">
        <v>0</v>
      </c>
      <c r="F250" s="45">
        <v>0</v>
      </c>
      <c r="G250" s="45">
        <v>0.4</v>
      </c>
      <c r="H250" s="45">
        <v>0</v>
      </c>
      <c r="I250" s="45">
        <v>0</v>
      </c>
      <c r="J250" s="45">
        <v>0</v>
      </c>
      <c r="K250" s="45">
        <v>0</v>
      </c>
      <c r="L250" s="45">
        <v>0</v>
      </c>
      <c r="M250" s="45">
        <v>0</v>
      </c>
      <c r="N250" s="45">
        <v>0</v>
      </c>
      <c r="O250" s="45">
        <v>0</v>
      </c>
      <c r="P250" s="45"/>
      <c r="Q250" s="50">
        <f t="shared" si="221"/>
        <v>0.4</v>
      </c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50">
        <f t="shared" si="222"/>
        <v>0</v>
      </c>
      <c r="AE250" s="45">
        <v>2</v>
      </c>
      <c r="AF250" s="45">
        <v>0</v>
      </c>
      <c r="AG250" s="45"/>
      <c r="AH250" s="45"/>
      <c r="AI250" s="45">
        <v>0</v>
      </c>
      <c r="AJ250" s="45"/>
      <c r="AK250" s="45"/>
      <c r="AL250" s="45"/>
      <c r="AM250" s="45"/>
      <c r="AN250" s="45"/>
      <c r="AO250" s="45"/>
      <c r="AP250" s="45"/>
      <c r="AQ250" s="50">
        <f t="shared" si="223"/>
        <v>2</v>
      </c>
    </row>
    <row r="251" spans="2:43" x14ac:dyDescent="0.25">
      <c r="B251" s="134"/>
      <c r="C251" s="126" t="s">
        <v>12</v>
      </c>
      <c r="D251" s="57" t="s">
        <v>53</v>
      </c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50">
        <f t="shared" si="221"/>
        <v>0</v>
      </c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50">
        <f t="shared" si="222"/>
        <v>0</v>
      </c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50">
        <f t="shared" si="223"/>
        <v>0</v>
      </c>
    </row>
    <row r="252" spans="2:43" x14ac:dyDescent="0.25">
      <c r="B252" s="134"/>
      <c r="C252" s="126" t="s">
        <v>12</v>
      </c>
      <c r="D252" s="58" t="s">
        <v>54</v>
      </c>
      <c r="E252" s="46">
        <f t="shared" ref="E252:P252" si="224">+SUM(E241:E251)</f>
        <v>5.99</v>
      </c>
      <c r="F252" s="46">
        <f t="shared" si="224"/>
        <v>8.35</v>
      </c>
      <c r="G252" s="46">
        <f t="shared" si="224"/>
        <v>33.08</v>
      </c>
      <c r="H252" s="46">
        <f t="shared" si="224"/>
        <v>20.8</v>
      </c>
      <c r="I252" s="46">
        <f t="shared" si="224"/>
        <v>21.08</v>
      </c>
      <c r="J252" s="46">
        <f t="shared" si="224"/>
        <v>0</v>
      </c>
      <c r="K252" s="46">
        <f t="shared" si="224"/>
        <v>0</v>
      </c>
      <c r="L252" s="46">
        <f t="shared" si="224"/>
        <v>0</v>
      </c>
      <c r="M252" s="46">
        <f t="shared" si="224"/>
        <v>4.79</v>
      </c>
      <c r="N252" s="46">
        <f t="shared" si="224"/>
        <v>5.34</v>
      </c>
      <c r="O252" s="46">
        <f t="shared" si="224"/>
        <v>0</v>
      </c>
      <c r="P252" s="46">
        <f t="shared" si="224"/>
        <v>0</v>
      </c>
      <c r="Q252" s="51">
        <f t="shared" si="221"/>
        <v>99.43</v>
      </c>
      <c r="R252" s="46">
        <f t="shared" ref="R252:AC252" si="225">+SUM(R241:R251)</f>
        <v>17.68</v>
      </c>
      <c r="S252" s="46">
        <f t="shared" si="225"/>
        <v>10.79</v>
      </c>
      <c r="T252" s="46">
        <f t="shared" si="225"/>
        <v>1.33</v>
      </c>
      <c r="U252" s="46">
        <f t="shared" si="225"/>
        <v>13.36</v>
      </c>
      <c r="V252" s="46">
        <f t="shared" si="225"/>
        <v>5.46</v>
      </c>
      <c r="W252" s="46">
        <f t="shared" si="225"/>
        <v>8.92</v>
      </c>
      <c r="X252" s="46">
        <f t="shared" si="225"/>
        <v>0</v>
      </c>
      <c r="Y252" s="46">
        <f t="shared" si="225"/>
        <v>0</v>
      </c>
      <c r="Z252" s="46">
        <f t="shared" si="225"/>
        <v>0</v>
      </c>
      <c r="AA252" s="46">
        <f t="shared" si="225"/>
        <v>0</v>
      </c>
      <c r="AB252" s="46">
        <f t="shared" si="225"/>
        <v>0</v>
      </c>
      <c r="AC252" s="46">
        <f t="shared" si="225"/>
        <v>0</v>
      </c>
      <c r="AD252" s="51">
        <f t="shared" si="222"/>
        <v>57.54</v>
      </c>
      <c r="AE252" s="46">
        <f t="shared" ref="AE252" si="226">+SUM(AE241:AE251)</f>
        <v>4.3</v>
      </c>
      <c r="AF252" s="46">
        <f t="shared" ref="AF252:AI252" si="227">+SUM(AF241:AF251)</f>
        <v>3.3</v>
      </c>
      <c r="AG252" s="46">
        <f t="shared" si="227"/>
        <v>0</v>
      </c>
      <c r="AH252" s="46">
        <f t="shared" si="227"/>
        <v>0</v>
      </c>
      <c r="AI252" s="46">
        <f t="shared" si="227"/>
        <v>6.1</v>
      </c>
      <c r="AJ252" s="46"/>
      <c r="AK252" s="46"/>
      <c r="AL252" s="46"/>
      <c r="AM252" s="46"/>
      <c r="AN252" s="46"/>
      <c r="AO252" s="46"/>
      <c r="AP252" s="46"/>
      <c r="AQ252" s="51">
        <f t="shared" si="223"/>
        <v>13.7</v>
      </c>
    </row>
    <row r="253" spans="2:43" x14ac:dyDescent="0.25">
      <c r="B253" s="134"/>
      <c r="C253" s="126" t="s">
        <v>12</v>
      </c>
      <c r="D253" s="20" t="s">
        <v>55</v>
      </c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9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9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62"/>
    </row>
    <row r="254" spans="2:43" x14ac:dyDescent="0.25">
      <c r="B254" s="134"/>
      <c r="C254" s="126" t="s">
        <v>12</v>
      </c>
      <c r="D254" s="57" t="s">
        <v>56</v>
      </c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50">
        <f>SUM(E254:P254)</f>
        <v>0</v>
      </c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50">
        <f>SUM(R254:AC254)</f>
        <v>0</v>
      </c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50">
        <f>SUM(AE254:AP254)</f>
        <v>0</v>
      </c>
    </row>
    <row r="255" spans="2:43" x14ac:dyDescent="0.25">
      <c r="B255" s="134"/>
      <c r="C255" s="126" t="s">
        <v>12</v>
      </c>
      <c r="D255" s="58" t="s">
        <v>57</v>
      </c>
      <c r="E255" s="46">
        <f t="shared" ref="E255:P255" si="228">+E254</f>
        <v>0</v>
      </c>
      <c r="F255" s="46">
        <f t="shared" si="228"/>
        <v>0</v>
      </c>
      <c r="G255" s="46">
        <f t="shared" si="228"/>
        <v>0</v>
      </c>
      <c r="H255" s="46">
        <f t="shared" si="228"/>
        <v>0</v>
      </c>
      <c r="I255" s="46">
        <f t="shared" si="228"/>
        <v>0</v>
      </c>
      <c r="J255" s="46">
        <f t="shared" si="228"/>
        <v>0</v>
      </c>
      <c r="K255" s="46">
        <f t="shared" si="228"/>
        <v>0</v>
      </c>
      <c r="L255" s="46">
        <f t="shared" si="228"/>
        <v>0</v>
      </c>
      <c r="M255" s="46">
        <f t="shared" si="228"/>
        <v>0</v>
      </c>
      <c r="N255" s="46">
        <f t="shared" si="228"/>
        <v>0</v>
      </c>
      <c r="O255" s="46">
        <f t="shared" si="228"/>
        <v>0</v>
      </c>
      <c r="P255" s="46">
        <f t="shared" si="228"/>
        <v>0</v>
      </c>
      <c r="Q255" s="51">
        <f>SUM(E255:P255)</f>
        <v>0</v>
      </c>
      <c r="R255" s="46">
        <f t="shared" ref="R255:AC255" si="229">+R254</f>
        <v>0</v>
      </c>
      <c r="S255" s="46">
        <f t="shared" si="229"/>
        <v>0</v>
      </c>
      <c r="T255" s="46">
        <f t="shared" si="229"/>
        <v>0</v>
      </c>
      <c r="U255" s="46">
        <f t="shared" si="229"/>
        <v>0</v>
      </c>
      <c r="V255" s="46">
        <f t="shared" si="229"/>
        <v>0</v>
      </c>
      <c r="W255" s="46">
        <f t="shared" si="229"/>
        <v>0</v>
      </c>
      <c r="X255" s="46">
        <f t="shared" si="229"/>
        <v>0</v>
      </c>
      <c r="Y255" s="46">
        <f t="shared" si="229"/>
        <v>0</v>
      </c>
      <c r="Z255" s="46">
        <f t="shared" si="229"/>
        <v>0</v>
      </c>
      <c r="AA255" s="46">
        <f t="shared" si="229"/>
        <v>0</v>
      </c>
      <c r="AB255" s="46">
        <f t="shared" si="229"/>
        <v>0</v>
      </c>
      <c r="AC255" s="46">
        <f t="shared" si="229"/>
        <v>0</v>
      </c>
      <c r="AD255" s="51">
        <f>SUM(R255:AC255)</f>
        <v>0</v>
      </c>
      <c r="AE255" s="46">
        <f t="shared" ref="AE255" si="230">+AE254</f>
        <v>0</v>
      </c>
      <c r="AF255" s="46">
        <f t="shared" ref="AF255:AI255" si="231">+AF254</f>
        <v>0</v>
      </c>
      <c r="AG255" s="46">
        <f t="shared" si="231"/>
        <v>0</v>
      </c>
      <c r="AH255" s="46">
        <f t="shared" si="231"/>
        <v>0</v>
      </c>
      <c r="AI255" s="46">
        <f t="shared" si="231"/>
        <v>0</v>
      </c>
      <c r="AJ255" s="46"/>
      <c r="AK255" s="46"/>
      <c r="AL255" s="46"/>
      <c r="AM255" s="46"/>
      <c r="AN255" s="46"/>
      <c r="AO255" s="46"/>
      <c r="AP255" s="46"/>
      <c r="AQ255" s="51">
        <f>SUM(AE255:AP255)</f>
        <v>0</v>
      </c>
    </row>
    <row r="256" spans="2:43" s="13" customFormat="1" ht="15.75" thickBot="1" x14ac:dyDescent="0.3">
      <c r="B256" s="134"/>
      <c r="C256" s="127" t="s">
        <v>12</v>
      </c>
      <c r="D256" s="12" t="s">
        <v>65</v>
      </c>
      <c r="E256" s="48">
        <f t="shared" ref="E256:AE256" si="232">SUM(E229,E236,E239,E252,E255)</f>
        <v>40.99</v>
      </c>
      <c r="F256" s="48">
        <f t="shared" si="232"/>
        <v>39.35</v>
      </c>
      <c r="G256" s="48">
        <f t="shared" si="232"/>
        <v>63.269999999999996</v>
      </c>
      <c r="H256" s="48">
        <f t="shared" si="232"/>
        <v>450.95</v>
      </c>
      <c r="I256" s="48">
        <f t="shared" si="232"/>
        <v>35.08</v>
      </c>
      <c r="J256" s="48">
        <f>SUM(J229,J236,J239,J252,J255)</f>
        <v>0</v>
      </c>
      <c r="K256" s="48">
        <f t="shared" si="232"/>
        <v>0</v>
      </c>
      <c r="L256" s="48">
        <f t="shared" si="232"/>
        <v>0</v>
      </c>
      <c r="M256" s="48">
        <f t="shared" si="232"/>
        <v>19.79</v>
      </c>
      <c r="N256" s="48">
        <f t="shared" si="232"/>
        <v>12.34</v>
      </c>
      <c r="O256" s="48">
        <f t="shared" si="232"/>
        <v>0</v>
      </c>
      <c r="P256" s="48">
        <f t="shared" si="232"/>
        <v>0</v>
      </c>
      <c r="Q256" s="41">
        <f t="shared" si="232"/>
        <v>661.77</v>
      </c>
      <c r="R256" s="48">
        <f t="shared" si="232"/>
        <v>31.68</v>
      </c>
      <c r="S256" s="48">
        <f t="shared" si="232"/>
        <v>25.79</v>
      </c>
      <c r="T256" s="48">
        <f t="shared" si="232"/>
        <v>30.33</v>
      </c>
      <c r="U256" s="48">
        <f t="shared" si="232"/>
        <v>1874.56</v>
      </c>
      <c r="V256" s="48">
        <f t="shared" si="232"/>
        <v>26.46</v>
      </c>
      <c r="W256" s="48">
        <f t="shared" si="232"/>
        <v>133.91999999999999</v>
      </c>
      <c r="X256" s="48">
        <f t="shared" si="232"/>
        <v>2</v>
      </c>
      <c r="Y256" s="48">
        <f t="shared" si="232"/>
        <v>0</v>
      </c>
      <c r="Z256" s="48">
        <f t="shared" si="232"/>
        <v>0</v>
      </c>
      <c r="AA256" s="48">
        <f t="shared" si="232"/>
        <v>0</v>
      </c>
      <c r="AB256" s="48">
        <f t="shared" si="232"/>
        <v>0</v>
      </c>
      <c r="AC256" s="48">
        <f t="shared" si="232"/>
        <v>0</v>
      </c>
      <c r="AD256" s="41">
        <f t="shared" si="232"/>
        <v>2124.7399999999998</v>
      </c>
      <c r="AE256" s="48">
        <f t="shared" si="232"/>
        <v>6.3</v>
      </c>
      <c r="AF256" s="48">
        <f t="shared" ref="AF256:AQ256" si="233">SUM(AF229,AF236,AF239,AF252,AF255)</f>
        <v>5.31</v>
      </c>
      <c r="AG256" s="48">
        <f t="shared" si="233"/>
        <v>0</v>
      </c>
      <c r="AH256" s="48">
        <f t="shared" si="233"/>
        <v>0</v>
      </c>
      <c r="AI256" s="48">
        <f t="shared" si="233"/>
        <v>10.1</v>
      </c>
      <c r="AJ256" s="48"/>
      <c r="AK256" s="48"/>
      <c r="AL256" s="48"/>
      <c r="AM256" s="48"/>
      <c r="AN256" s="48"/>
      <c r="AO256" s="48"/>
      <c r="AP256" s="48"/>
      <c r="AQ256" s="41">
        <f t="shared" si="233"/>
        <v>21.71</v>
      </c>
    </row>
    <row r="257" spans="2:43" x14ac:dyDescent="0.25">
      <c r="B257" s="134"/>
      <c r="C257" s="125" t="s">
        <v>13</v>
      </c>
      <c r="D257" s="24" t="s">
        <v>25</v>
      </c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9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9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62"/>
    </row>
    <row r="258" spans="2:43" x14ac:dyDescent="0.25">
      <c r="B258" s="134"/>
      <c r="C258" s="126" t="s">
        <v>13</v>
      </c>
      <c r="D258" s="57" t="s">
        <v>26</v>
      </c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50">
        <f t="shared" ref="Q258:Q264" si="234">SUM(E258:P258)</f>
        <v>0</v>
      </c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50">
        <f t="shared" ref="AD258:AD264" si="235">SUM(R258:AC258)</f>
        <v>0</v>
      </c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50">
        <f t="shared" ref="AQ258:AQ264" si="236">SUM(AE258:AP258)</f>
        <v>0</v>
      </c>
    </row>
    <row r="259" spans="2:43" x14ac:dyDescent="0.25">
      <c r="B259" s="134"/>
      <c r="C259" s="126" t="s">
        <v>13</v>
      </c>
      <c r="D259" s="57" t="s">
        <v>27</v>
      </c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50">
        <f t="shared" si="234"/>
        <v>0</v>
      </c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50">
        <f t="shared" si="235"/>
        <v>0</v>
      </c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50">
        <f t="shared" si="236"/>
        <v>0</v>
      </c>
    </row>
    <row r="260" spans="2:43" x14ac:dyDescent="0.25">
      <c r="B260" s="134"/>
      <c r="C260" s="126" t="s">
        <v>13</v>
      </c>
      <c r="D260" s="57" t="s">
        <v>28</v>
      </c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50">
        <f t="shared" si="234"/>
        <v>0</v>
      </c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50">
        <f t="shared" si="235"/>
        <v>0</v>
      </c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50">
        <f t="shared" si="236"/>
        <v>0</v>
      </c>
    </row>
    <row r="261" spans="2:43" x14ac:dyDescent="0.25">
      <c r="B261" s="134"/>
      <c r="C261" s="126" t="s">
        <v>13</v>
      </c>
      <c r="D261" s="57" t="s">
        <v>29</v>
      </c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50">
        <f t="shared" si="234"/>
        <v>0</v>
      </c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50">
        <f t="shared" si="235"/>
        <v>0</v>
      </c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50">
        <f t="shared" si="236"/>
        <v>0</v>
      </c>
    </row>
    <row r="262" spans="2:43" x14ac:dyDescent="0.25">
      <c r="B262" s="134"/>
      <c r="C262" s="126"/>
      <c r="D262" s="57" t="s">
        <v>30</v>
      </c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50">
        <f t="shared" si="234"/>
        <v>0</v>
      </c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50">
        <f t="shared" si="235"/>
        <v>0</v>
      </c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50">
        <f t="shared" si="236"/>
        <v>0</v>
      </c>
    </row>
    <row r="263" spans="2:43" x14ac:dyDescent="0.25">
      <c r="B263" s="134"/>
      <c r="C263" s="126"/>
      <c r="D263" s="57" t="s">
        <v>31</v>
      </c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50">
        <f t="shared" si="234"/>
        <v>0</v>
      </c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50">
        <f t="shared" si="235"/>
        <v>0</v>
      </c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50">
        <f t="shared" si="236"/>
        <v>0</v>
      </c>
    </row>
    <row r="264" spans="2:43" x14ac:dyDescent="0.25">
      <c r="B264" s="134"/>
      <c r="C264" s="126"/>
      <c r="D264" s="58" t="s">
        <v>32</v>
      </c>
      <c r="E264" s="46">
        <f t="shared" ref="E264:P264" si="237">+SUM(E258:E263)</f>
        <v>0</v>
      </c>
      <c r="F264" s="46">
        <f t="shared" si="237"/>
        <v>0</v>
      </c>
      <c r="G264" s="46">
        <f t="shared" si="237"/>
        <v>0</v>
      </c>
      <c r="H264" s="46">
        <f t="shared" si="237"/>
        <v>0</v>
      </c>
      <c r="I264" s="46">
        <f t="shared" si="237"/>
        <v>0</v>
      </c>
      <c r="J264" s="46">
        <f t="shared" si="237"/>
        <v>0</v>
      </c>
      <c r="K264" s="46">
        <f t="shared" si="237"/>
        <v>0</v>
      </c>
      <c r="L264" s="46">
        <f t="shared" si="237"/>
        <v>0</v>
      </c>
      <c r="M264" s="46">
        <f t="shared" si="237"/>
        <v>0</v>
      </c>
      <c r="N264" s="46">
        <f t="shared" si="237"/>
        <v>0</v>
      </c>
      <c r="O264" s="46">
        <f t="shared" si="237"/>
        <v>0</v>
      </c>
      <c r="P264" s="46">
        <f t="shared" si="237"/>
        <v>0</v>
      </c>
      <c r="Q264" s="51">
        <f t="shared" si="234"/>
        <v>0</v>
      </c>
      <c r="R264" s="46">
        <f t="shared" ref="R264:AC264" si="238">+SUM(R258:R263)</f>
        <v>0</v>
      </c>
      <c r="S264" s="46">
        <f t="shared" si="238"/>
        <v>0</v>
      </c>
      <c r="T264" s="46">
        <f t="shared" si="238"/>
        <v>0</v>
      </c>
      <c r="U264" s="46">
        <f t="shared" si="238"/>
        <v>0</v>
      </c>
      <c r="V264" s="46">
        <f t="shared" si="238"/>
        <v>0</v>
      </c>
      <c r="W264" s="46">
        <f t="shared" si="238"/>
        <v>0</v>
      </c>
      <c r="X264" s="46">
        <f t="shared" si="238"/>
        <v>0</v>
      </c>
      <c r="Y264" s="46">
        <f t="shared" si="238"/>
        <v>0</v>
      </c>
      <c r="Z264" s="46">
        <f t="shared" si="238"/>
        <v>0</v>
      </c>
      <c r="AA264" s="46">
        <f t="shared" si="238"/>
        <v>0</v>
      </c>
      <c r="AB264" s="46">
        <f t="shared" si="238"/>
        <v>0</v>
      </c>
      <c r="AC264" s="46">
        <f t="shared" si="238"/>
        <v>0</v>
      </c>
      <c r="AD264" s="51">
        <f t="shared" si="235"/>
        <v>0</v>
      </c>
      <c r="AE264" s="46">
        <f t="shared" ref="AE264" si="239">+SUM(AE258:AE263)</f>
        <v>0</v>
      </c>
      <c r="AF264" s="46">
        <f t="shared" ref="AF264:AI264" si="240">+SUM(AF258:AF263)</f>
        <v>0</v>
      </c>
      <c r="AG264" s="46">
        <f t="shared" si="240"/>
        <v>0</v>
      </c>
      <c r="AH264" s="46">
        <f t="shared" si="240"/>
        <v>0</v>
      </c>
      <c r="AI264" s="46">
        <f t="shared" si="240"/>
        <v>0</v>
      </c>
      <c r="AJ264" s="46"/>
      <c r="AK264" s="46"/>
      <c r="AL264" s="46"/>
      <c r="AM264" s="46"/>
      <c r="AN264" s="46"/>
      <c r="AO264" s="46"/>
      <c r="AP264" s="46"/>
      <c r="AQ264" s="51">
        <f t="shared" si="236"/>
        <v>0</v>
      </c>
    </row>
    <row r="265" spans="2:43" x14ac:dyDescent="0.25">
      <c r="B265" s="134"/>
      <c r="C265" s="126"/>
      <c r="D265" s="20" t="s">
        <v>33</v>
      </c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9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9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62"/>
    </row>
    <row r="266" spans="2:43" x14ac:dyDescent="0.25">
      <c r="B266" s="134"/>
      <c r="C266" s="126"/>
      <c r="D266" s="57" t="s">
        <v>34</v>
      </c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50">
        <f t="shared" ref="Q266:Q271" si="241">SUM(E266:P266)</f>
        <v>0</v>
      </c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50">
        <f t="shared" ref="AD266:AD271" si="242">SUM(R266:AC266)</f>
        <v>0</v>
      </c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50">
        <f t="shared" ref="AQ266:AQ271" si="243">SUM(AE266:AP266)</f>
        <v>0</v>
      </c>
    </row>
    <row r="267" spans="2:43" x14ac:dyDescent="0.25">
      <c r="B267" s="134"/>
      <c r="C267" s="126" t="s">
        <v>13</v>
      </c>
      <c r="D267" s="57" t="s">
        <v>35</v>
      </c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50">
        <f t="shared" si="241"/>
        <v>0</v>
      </c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50">
        <f t="shared" si="242"/>
        <v>0</v>
      </c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50">
        <f t="shared" si="243"/>
        <v>0</v>
      </c>
    </row>
    <row r="268" spans="2:43" x14ac:dyDescent="0.25">
      <c r="B268" s="134"/>
      <c r="C268" s="126" t="s">
        <v>13</v>
      </c>
      <c r="D268" s="57" t="s">
        <v>36</v>
      </c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50">
        <f t="shared" si="241"/>
        <v>0</v>
      </c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50">
        <f t="shared" si="242"/>
        <v>0</v>
      </c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50">
        <f t="shared" si="243"/>
        <v>0</v>
      </c>
    </row>
    <row r="269" spans="2:43" x14ac:dyDescent="0.25">
      <c r="B269" s="134"/>
      <c r="C269" s="126" t="s">
        <v>13</v>
      </c>
      <c r="D269" s="57" t="s">
        <v>37</v>
      </c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50">
        <f t="shared" si="241"/>
        <v>0</v>
      </c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50">
        <f t="shared" si="242"/>
        <v>0</v>
      </c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50">
        <f t="shared" si="243"/>
        <v>0</v>
      </c>
    </row>
    <row r="270" spans="2:43" x14ac:dyDescent="0.25">
      <c r="B270" s="134"/>
      <c r="C270" s="126" t="s">
        <v>13</v>
      </c>
      <c r="D270" s="57" t="s">
        <v>38</v>
      </c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50">
        <f t="shared" si="241"/>
        <v>0</v>
      </c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50">
        <f t="shared" si="242"/>
        <v>0</v>
      </c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50">
        <f t="shared" si="243"/>
        <v>0</v>
      </c>
    </row>
    <row r="271" spans="2:43" x14ac:dyDescent="0.25">
      <c r="B271" s="134"/>
      <c r="C271" s="126" t="s">
        <v>13</v>
      </c>
      <c r="D271" s="58" t="s">
        <v>39</v>
      </c>
      <c r="E271" s="46">
        <f t="shared" ref="E271:P271" si="244">+SUM(E266:E270)</f>
        <v>0</v>
      </c>
      <c r="F271" s="46">
        <f t="shared" si="244"/>
        <v>0</v>
      </c>
      <c r="G271" s="46">
        <f t="shared" si="244"/>
        <v>0</v>
      </c>
      <c r="H271" s="46">
        <f t="shared" si="244"/>
        <v>0</v>
      </c>
      <c r="I271" s="46">
        <f t="shared" si="244"/>
        <v>0</v>
      </c>
      <c r="J271" s="46">
        <f t="shared" si="244"/>
        <v>0</v>
      </c>
      <c r="K271" s="46">
        <f t="shared" si="244"/>
        <v>0</v>
      </c>
      <c r="L271" s="46">
        <f t="shared" si="244"/>
        <v>0</v>
      </c>
      <c r="M271" s="46">
        <f t="shared" si="244"/>
        <v>0</v>
      </c>
      <c r="N271" s="46">
        <f t="shared" si="244"/>
        <v>0</v>
      </c>
      <c r="O271" s="46">
        <f t="shared" si="244"/>
        <v>0</v>
      </c>
      <c r="P271" s="46">
        <f t="shared" si="244"/>
        <v>0</v>
      </c>
      <c r="Q271" s="51">
        <f t="shared" si="241"/>
        <v>0</v>
      </c>
      <c r="R271" s="46">
        <f t="shared" ref="R271:AC271" si="245">+SUM(R266:R270)</f>
        <v>0</v>
      </c>
      <c r="S271" s="46">
        <f t="shared" si="245"/>
        <v>0</v>
      </c>
      <c r="T271" s="46">
        <f t="shared" si="245"/>
        <v>0</v>
      </c>
      <c r="U271" s="46">
        <f t="shared" si="245"/>
        <v>0</v>
      </c>
      <c r="V271" s="46">
        <f t="shared" si="245"/>
        <v>0</v>
      </c>
      <c r="W271" s="46">
        <f t="shared" si="245"/>
        <v>0</v>
      </c>
      <c r="X271" s="46">
        <f t="shared" si="245"/>
        <v>0</v>
      </c>
      <c r="Y271" s="46">
        <f t="shared" si="245"/>
        <v>0</v>
      </c>
      <c r="Z271" s="46">
        <f t="shared" si="245"/>
        <v>0</v>
      </c>
      <c r="AA271" s="46">
        <f t="shared" si="245"/>
        <v>0</v>
      </c>
      <c r="AB271" s="46">
        <f t="shared" si="245"/>
        <v>0</v>
      </c>
      <c r="AC271" s="46">
        <f t="shared" si="245"/>
        <v>0</v>
      </c>
      <c r="AD271" s="51">
        <f t="shared" si="242"/>
        <v>0</v>
      </c>
      <c r="AE271" s="46">
        <f t="shared" ref="AE271" si="246">+SUM(AE266:AE270)</f>
        <v>0</v>
      </c>
      <c r="AF271" s="46">
        <f t="shared" ref="AF271:AI271" si="247">+SUM(AF266:AF270)</f>
        <v>0</v>
      </c>
      <c r="AG271" s="46">
        <f t="shared" si="247"/>
        <v>0</v>
      </c>
      <c r="AH271" s="46">
        <f t="shared" si="247"/>
        <v>0</v>
      </c>
      <c r="AI271" s="46">
        <f t="shared" si="247"/>
        <v>0</v>
      </c>
      <c r="AJ271" s="46"/>
      <c r="AK271" s="46"/>
      <c r="AL271" s="46"/>
      <c r="AM271" s="46"/>
      <c r="AN271" s="46"/>
      <c r="AO271" s="46"/>
      <c r="AP271" s="46"/>
      <c r="AQ271" s="51">
        <f t="shared" si="243"/>
        <v>0</v>
      </c>
    </row>
    <row r="272" spans="2:43" x14ac:dyDescent="0.25">
      <c r="B272" s="134"/>
      <c r="C272" s="126" t="s">
        <v>13</v>
      </c>
      <c r="D272" s="20" t="s">
        <v>40</v>
      </c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9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9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62"/>
    </row>
    <row r="273" spans="2:43" x14ac:dyDescent="0.25">
      <c r="B273" s="134"/>
      <c r="C273" s="126" t="s">
        <v>13</v>
      </c>
      <c r="D273" s="57" t="s">
        <v>41</v>
      </c>
      <c r="E273" s="45">
        <v>0</v>
      </c>
      <c r="F273" s="45">
        <v>0</v>
      </c>
      <c r="G273" s="45">
        <v>5</v>
      </c>
      <c r="H273" s="45">
        <v>5</v>
      </c>
      <c r="I273" s="45">
        <v>0</v>
      </c>
      <c r="J273" s="45">
        <v>0</v>
      </c>
      <c r="K273" s="45">
        <v>0</v>
      </c>
      <c r="L273" s="45">
        <v>0</v>
      </c>
      <c r="M273" s="45">
        <v>1</v>
      </c>
      <c r="N273" s="45">
        <v>0</v>
      </c>
      <c r="O273" s="45">
        <v>0</v>
      </c>
      <c r="P273" s="45"/>
      <c r="Q273" s="50">
        <f>SUM(E273:P273)</f>
        <v>11</v>
      </c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50">
        <f>SUM(R273:AC273)</f>
        <v>0</v>
      </c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50">
        <f>SUM(AE273:AP273)</f>
        <v>0</v>
      </c>
    </row>
    <row r="274" spans="2:43" x14ac:dyDescent="0.25">
      <c r="B274" s="134"/>
      <c r="C274" s="126" t="s">
        <v>13</v>
      </c>
      <c r="D274" s="58" t="s">
        <v>42</v>
      </c>
      <c r="E274" s="46">
        <f t="shared" ref="E274:P274" si="248">+E273</f>
        <v>0</v>
      </c>
      <c r="F274" s="46">
        <f t="shared" si="248"/>
        <v>0</v>
      </c>
      <c r="G274" s="46">
        <f t="shared" si="248"/>
        <v>5</v>
      </c>
      <c r="H274" s="46">
        <f t="shared" si="248"/>
        <v>5</v>
      </c>
      <c r="I274" s="46">
        <f t="shared" si="248"/>
        <v>0</v>
      </c>
      <c r="J274" s="46">
        <f t="shared" si="248"/>
        <v>0</v>
      </c>
      <c r="K274" s="46">
        <f t="shared" si="248"/>
        <v>0</v>
      </c>
      <c r="L274" s="46">
        <f t="shared" si="248"/>
        <v>0</v>
      </c>
      <c r="M274" s="46">
        <f t="shared" si="248"/>
        <v>1</v>
      </c>
      <c r="N274" s="46">
        <f t="shared" si="248"/>
        <v>0</v>
      </c>
      <c r="O274" s="46">
        <f t="shared" si="248"/>
        <v>0</v>
      </c>
      <c r="P274" s="46">
        <f t="shared" si="248"/>
        <v>0</v>
      </c>
      <c r="Q274" s="51">
        <f>SUM(E274:P274)</f>
        <v>11</v>
      </c>
      <c r="R274" s="46">
        <f t="shared" ref="R274:AC274" si="249">+R273</f>
        <v>0</v>
      </c>
      <c r="S274" s="46">
        <f t="shared" si="249"/>
        <v>0</v>
      </c>
      <c r="T274" s="46">
        <f t="shared" si="249"/>
        <v>0</v>
      </c>
      <c r="U274" s="46">
        <f t="shared" si="249"/>
        <v>0</v>
      </c>
      <c r="V274" s="46">
        <f t="shared" si="249"/>
        <v>0</v>
      </c>
      <c r="W274" s="46">
        <f t="shared" si="249"/>
        <v>0</v>
      </c>
      <c r="X274" s="46">
        <f t="shared" si="249"/>
        <v>0</v>
      </c>
      <c r="Y274" s="46">
        <f t="shared" si="249"/>
        <v>0</v>
      </c>
      <c r="Z274" s="46">
        <f t="shared" si="249"/>
        <v>0</v>
      </c>
      <c r="AA274" s="46">
        <f t="shared" si="249"/>
        <v>0</v>
      </c>
      <c r="AB274" s="46">
        <f t="shared" si="249"/>
        <v>0</v>
      </c>
      <c r="AC274" s="46">
        <f t="shared" si="249"/>
        <v>0</v>
      </c>
      <c r="AD274" s="51">
        <f>SUM(R274:AC274)</f>
        <v>0</v>
      </c>
      <c r="AE274" s="46">
        <f t="shared" ref="AE274" si="250">+AE273</f>
        <v>0</v>
      </c>
      <c r="AF274" s="46">
        <f t="shared" ref="AF274:AI274" si="251">+AF273</f>
        <v>0</v>
      </c>
      <c r="AG274" s="46">
        <f t="shared" si="251"/>
        <v>0</v>
      </c>
      <c r="AH274" s="46">
        <f t="shared" si="251"/>
        <v>0</v>
      </c>
      <c r="AI274" s="46">
        <f t="shared" si="251"/>
        <v>0</v>
      </c>
      <c r="AJ274" s="46"/>
      <c r="AK274" s="46"/>
      <c r="AL274" s="46"/>
      <c r="AM274" s="46"/>
      <c r="AN274" s="46"/>
      <c r="AO274" s="46"/>
      <c r="AP274" s="46"/>
      <c r="AQ274" s="51">
        <f>SUM(AE274:AP274)</f>
        <v>0</v>
      </c>
    </row>
    <row r="275" spans="2:43" x14ac:dyDescent="0.25">
      <c r="B275" s="134"/>
      <c r="C275" s="126" t="s">
        <v>13</v>
      </c>
      <c r="D275" s="20" t="s">
        <v>43</v>
      </c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9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9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62"/>
    </row>
    <row r="276" spans="2:43" x14ac:dyDescent="0.25">
      <c r="B276" s="134"/>
      <c r="C276" s="126" t="s">
        <v>13</v>
      </c>
      <c r="D276" s="59" t="s">
        <v>44</v>
      </c>
      <c r="E276" s="45">
        <v>1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5">
        <v>0</v>
      </c>
      <c r="M276" s="45">
        <v>0</v>
      </c>
      <c r="N276" s="45">
        <v>0</v>
      </c>
      <c r="O276" s="45">
        <v>0</v>
      </c>
      <c r="P276" s="45">
        <v>0</v>
      </c>
      <c r="Q276" s="50">
        <f>SUM(E276:P276)</f>
        <v>1</v>
      </c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50">
        <f>SUM(R276:AC276)</f>
        <v>0</v>
      </c>
      <c r="AE276" s="45">
        <v>0.7</v>
      </c>
      <c r="AF276" s="45">
        <v>0.2</v>
      </c>
      <c r="AG276" s="45"/>
      <c r="AH276" s="45"/>
      <c r="AI276" s="45">
        <v>0.3</v>
      </c>
      <c r="AJ276" s="45"/>
      <c r="AK276" s="45"/>
      <c r="AL276" s="45"/>
      <c r="AM276" s="45"/>
      <c r="AN276" s="45"/>
      <c r="AO276" s="45"/>
      <c r="AP276" s="45"/>
      <c r="AQ276" s="50">
        <f>SUM(AE276:AP276)</f>
        <v>1.2</v>
      </c>
    </row>
    <row r="277" spans="2:43" x14ac:dyDescent="0.25">
      <c r="B277" s="134"/>
      <c r="C277" s="126" t="s">
        <v>13</v>
      </c>
      <c r="D277" s="57" t="s">
        <v>45</v>
      </c>
      <c r="E277" s="45">
        <v>20</v>
      </c>
      <c r="F277" s="45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5">
        <v>0</v>
      </c>
      <c r="M277" s="45">
        <v>0</v>
      </c>
      <c r="N277" s="45">
        <v>0</v>
      </c>
      <c r="O277" s="45">
        <v>0</v>
      </c>
      <c r="P277" s="45">
        <v>0</v>
      </c>
      <c r="Q277" s="50">
        <f>SUM(E277:P277)</f>
        <v>20</v>
      </c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50">
        <f>SUM(R277:AC277)</f>
        <v>0</v>
      </c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50">
        <f>SUM(AE277:AP277)</f>
        <v>0</v>
      </c>
    </row>
    <row r="278" spans="2:43" ht="30" x14ac:dyDescent="0.25">
      <c r="B278" s="134"/>
      <c r="C278" s="126" t="s">
        <v>13</v>
      </c>
      <c r="D278" s="57" t="s">
        <v>46</v>
      </c>
      <c r="E278" s="45">
        <v>0</v>
      </c>
      <c r="F278" s="45">
        <v>0.3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5">
        <v>0</v>
      </c>
      <c r="M278" s="45">
        <v>0</v>
      </c>
      <c r="N278" s="45">
        <v>0</v>
      </c>
      <c r="O278" s="45">
        <v>0</v>
      </c>
      <c r="P278" s="45">
        <v>0</v>
      </c>
      <c r="Q278" s="50">
        <f>SUM(E278:P278)</f>
        <v>0.3</v>
      </c>
      <c r="R278" s="45">
        <v>1</v>
      </c>
      <c r="S278" s="45">
        <v>0</v>
      </c>
      <c r="T278" s="45">
        <v>0</v>
      </c>
      <c r="U278" s="45">
        <v>0</v>
      </c>
      <c r="V278" s="45">
        <v>0</v>
      </c>
      <c r="W278" s="45">
        <v>0</v>
      </c>
      <c r="X278" s="45">
        <v>0</v>
      </c>
      <c r="Y278" s="45">
        <v>0</v>
      </c>
      <c r="Z278" s="45"/>
      <c r="AA278" s="45"/>
      <c r="AB278" s="45"/>
      <c r="AC278" s="45"/>
      <c r="AD278" s="50">
        <f>SUM(R278:AC278)</f>
        <v>1</v>
      </c>
      <c r="AE278" s="45">
        <v>0.5</v>
      </c>
      <c r="AF278" s="45">
        <v>0</v>
      </c>
      <c r="AG278" s="45"/>
      <c r="AH278" s="45"/>
      <c r="AI278" s="45">
        <v>0</v>
      </c>
      <c r="AJ278" s="45"/>
      <c r="AK278" s="45"/>
      <c r="AL278" s="45"/>
      <c r="AM278" s="45"/>
      <c r="AN278" s="45"/>
      <c r="AO278" s="45"/>
      <c r="AP278" s="45"/>
      <c r="AQ278" s="50">
        <f>SUM(AE278:AP278)</f>
        <v>0.5</v>
      </c>
    </row>
    <row r="279" spans="2:43" x14ac:dyDescent="0.25">
      <c r="B279" s="134"/>
      <c r="C279" s="126"/>
      <c r="D279" s="59" t="s">
        <v>139</v>
      </c>
      <c r="E279" s="45">
        <v>0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5">
        <v>0</v>
      </c>
      <c r="M279" s="45">
        <v>0</v>
      </c>
      <c r="N279" s="45">
        <v>0</v>
      </c>
      <c r="O279" s="45">
        <v>0</v>
      </c>
      <c r="P279" s="45">
        <v>0</v>
      </c>
      <c r="Q279" s="50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50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50"/>
    </row>
    <row r="280" spans="2:43" x14ac:dyDescent="0.25">
      <c r="B280" s="134"/>
      <c r="C280" s="126" t="s">
        <v>13</v>
      </c>
      <c r="D280" s="57" t="s">
        <v>47</v>
      </c>
      <c r="E280" s="45">
        <v>0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v>0</v>
      </c>
      <c r="L280" s="45">
        <v>0</v>
      </c>
      <c r="M280" s="45">
        <v>0</v>
      </c>
      <c r="N280" s="45">
        <v>0</v>
      </c>
      <c r="O280" s="45">
        <v>0</v>
      </c>
      <c r="P280" s="45">
        <v>0</v>
      </c>
      <c r="Q280" s="50">
        <f t="shared" ref="Q280:Q287" si="252">SUM(E280:P280)</f>
        <v>0</v>
      </c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50">
        <f t="shared" ref="AD280:AD287" si="253">SUM(R280:AC280)</f>
        <v>0</v>
      </c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50">
        <f t="shared" ref="AQ280:AQ287" si="254">SUM(AE280:AP280)</f>
        <v>0</v>
      </c>
    </row>
    <row r="281" spans="2:43" ht="45" x14ac:dyDescent="0.25">
      <c r="B281" s="134"/>
      <c r="C281" s="126" t="s">
        <v>13</v>
      </c>
      <c r="D281" s="57" t="s">
        <v>48</v>
      </c>
      <c r="E281" s="45">
        <v>0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45">
        <v>0</v>
      </c>
      <c r="N281" s="45">
        <v>0</v>
      </c>
      <c r="O281" s="45">
        <v>0</v>
      </c>
      <c r="P281" s="45">
        <v>0</v>
      </c>
      <c r="Q281" s="50">
        <f t="shared" si="252"/>
        <v>0</v>
      </c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50">
        <f t="shared" si="253"/>
        <v>0</v>
      </c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50">
        <f t="shared" si="254"/>
        <v>0</v>
      </c>
    </row>
    <row r="282" spans="2:43" x14ac:dyDescent="0.25">
      <c r="B282" s="134"/>
      <c r="C282" s="126" t="s">
        <v>13</v>
      </c>
      <c r="D282" s="57" t="s">
        <v>49</v>
      </c>
      <c r="E282" s="45">
        <v>0</v>
      </c>
      <c r="F282" s="45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5">
        <v>0</v>
      </c>
      <c r="M282" s="45">
        <v>0</v>
      </c>
      <c r="N282" s="45">
        <v>0</v>
      </c>
      <c r="O282" s="45">
        <v>0</v>
      </c>
      <c r="P282" s="45">
        <v>0</v>
      </c>
      <c r="Q282" s="50">
        <f t="shared" si="252"/>
        <v>0</v>
      </c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50">
        <f t="shared" si="253"/>
        <v>0</v>
      </c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50">
        <f t="shared" si="254"/>
        <v>0</v>
      </c>
    </row>
    <row r="283" spans="2:43" x14ac:dyDescent="0.25">
      <c r="B283" s="134"/>
      <c r="C283" s="126" t="s">
        <v>13</v>
      </c>
      <c r="D283" s="57" t="s">
        <v>50</v>
      </c>
      <c r="E283" s="45">
        <v>0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5">
        <v>0</v>
      </c>
      <c r="M283" s="45">
        <v>0</v>
      </c>
      <c r="N283" s="45">
        <v>0</v>
      </c>
      <c r="O283" s="45">
        <v>0</v>
      </c>
      <c r="P283" s="45">
        <v>0</v>
      </c>
      <c r="Q283" s="50">
        <f t="shared" si="252"/>
        <v>0</v>
      </c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50">
        <f t="shared" si="253"/>
        <v>0</v>
      </c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50">
        <f t="shared" si="254"/>
        <v>0</v>
      </c>
    </row>
    <row r="284" spans="2:43" x14ac:dyDescent="0.25">
      <c r="B284" s="134"/>
      <c r="C284" s="126" t="s">
        <v>13</v>
      </c>
      <c r="D284" s="57" t="s">
        <v>51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N284" s="45">
        <v>0</v>
      </c>
      <c r="O284" s="45">
        <v>0</v>
      </c>
      <c r="P284" s="45">
        <v>0</v>
      </c>
      <c r="Q284" s="50">
        <f t="shared" si="252"/>
        <v>0</v>
      </c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50">
        <f t="shared" si="253"/>
        <v>0</v>
      </c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50">
        <f t="shared" si="254"/>
        <v>0</v>
      </c>
    </row>
    <row r="285" spans="2:43" ht="14.25" customHeight="1" x14ac:dyDescent="0.25">
      <c r="B285" s="134"/>
      <c r="C285" s="126" t="s">
        <v>13</v>
      </c>
      <c r="D285" s="57" t="s">
        <v>52</v>
      </c>
      <c r="E285" s="45">
        <v>0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45">
        <v>0</v>
      </c>
      <c r="N285" s="45">
        <v>0</v>
      </c>
      <c r="O285" s="45">
        <v>0</v>
      </c>
      <c r="P285" s="45">
        <v>0</v>
      </c>
      <c r="Q285" s="50">
        <f t="shared" si="252"/>
        <v>0</v>
      </c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50">
        <f t="shared" si="253"/>
        <v>0</v>
      </c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50">
        <f t="shared" si="254"/>
        <v>0</v>
      </c>
    </row>
    <row r="286" spans="2:43" x14ac:dyDescent="0.25">
      <c r="B286" s="134"/>
      <c r="C286" s="126" t="s">
        <v>13</v>
      </c>
      <c r="D286" s="57" t="s">
        <v>53</v>
      </c>
      <c r="E286" s="45">
        <v>0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N286" s="45">
        <v>0</v>
      </c>
      <c r="O286" s="45">
        <v>0</v>
      </c>
      <c r="P286" s="45">
        <v>0</v>
      </c>
      <c r="Q286" s="50">
        <f t="shared" si="252"/>
        <v>0</v>
      </c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50">
        <f t="shared" si="253"/>
        <v>0</v>
      </c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50">
        <f t="shared" si="254"/>
        <v>0</v>
      </c>
    </row>
    <row r="287" spans="2:43" x14ac:dyDescent="0.25">
      <c r="B287" s="134"/>
      <c r="C287" s="126" t="s">
        <v>13</v>
      </c>
      <c r="D287" s="58" t="s">
        <v>54</v>
      </c>
      <c r="E287" s="46">
        <f t="shared" ref="E287:P287" si="255">+SUM(E276:E286)</f>
        <v>21</v>
      </c>
      <c r="F287" s="46">
        <f t="shared" si="255"/>
        <v>0.3</v>
      </c>
      <c r="G287" s="46">
        <f t="shared" si="255"/>
        <v>0</v>
      </c>
      <c r="H287" s="46">
        <f t="shared" si="255"/>
        <v>0</v>
      </c>
      <c r="I287" s="46">
        <f t="shared" si="255"/>
        <v>0</v>
      </c>
      <c r="J287" s="46">
        <f t="shared" si="255"/>
        <v>0</v>
      </c>
      <c r="K287" s="46">
        <f t="shared" si="255"/>
        <v>0</v>
      </c>
      <c r="L287" s="46">
        <f t="shared" si="255"/>
        <v>0</v>
      </c>
      <c r="M287" s="46">
        <f t="shared" si="255"/>
        <v>0</v>
      </c>
      <c r="N287" s="46">
        <f t="shared" si="255"/>
        <v>0</v>
      </c>
      <c r="O287" s="46">
        <f t="shared" si="255"/>
        <v>0</v>
      </c>
      <c r="P287" s="46">
        <f t="shared" si="255"/>
        <v>0</v>
      </c>
      <c r="Q287" s="51">
        <f t="shared" si="252"/>
        <v>21.3</v>
      </c>
      <c r="R287" s="46">
        <f t="shared" ref="R287:AC287" si="256">+SUM(R276:R286)</f>
        <v>1</v>
      </c>
      <c r="S287" s="46">
        <f t="shared" si="256"/>
        <v>0</v>
      </c>
      <c r="T287" s="46">
        <f t="shared" si="256"/>
        <v>0</v>
      </c>
      <c r="U287" s="46">
        <f t="shared" si="256"/>
        <v>0</v>
      </c>
      <c r="V287" s="46">
        <f t="shared" si="256"/>
        <v>0</v>
      </c>
      <c r="W287" s="46">
        <f t="shared" si="256"/>
        <v>0</v>
      </c>
      <c r="X287" s="46">
        <f t="shared" si="256"/>
        <v>0</v>
      </c>
      <c r="Y287" s="46">
        <f t="shared" si="256"/>
        <v>0</v>
      </c>
      <c r="Z287" s="46">
        <f t="shared" si="256"/>
        <v>0</v>
      </c>
      <c r="AA287" s="46">
        <f t="shared" si="256"/>
        <v>0</v>
      </c>
      <c r="AB287" s="46">
        <f t="shared" si="256"/>
        <v>0</v>
      </c>
      <c r="AC287" s="46">
        <f t="shared" si="256"/>
        <v>0</v>
      </c>
      <c r="AD287" s="51">
        <f t="shared" si="253"/>
        <v>1</v>
      </c>
      <c r="AE287" s="46">
        <f t="shared" ref="AE287" si="257">+SUM(AE276:AE286)</f>
        <v>1.2</v>
      </c>
      <c r="AF287" s="46">
        <f t="shared" ref="AF287:AI287" si="258">+SUM(AF276:AF286)</f>
        <v>0.2</v>
      </c>
      <c r="AG287" s="46">
        <f t="shared" si="258"/>
        <v>0</v>
      </c>
      <c r="AH287" s="46">
        <f t="shared" si="258"/>
        <v>0</v>
      </c>
      <c r="AI287" s="46">
        <f t="shared" si="258"/>
        <v>0.3</v>
      </c>
      <c r="AJ287" s="46"/>
      <c r="AK287" s="46"/>
      <c r="AL287" s="46"/>
      <c r="AM287" s="46"/>
      <c r="AN287" s="46"/>
      <c r="AO287" s="46"/>
      <c r="AP287" s="46"/>
      <c r="AQ287" s="51">
        <f t="shared" si="254"/>
        <v>1.7</v>
      </c>
    </row>
    <row r="288" spans="2:43" x14ac:dyDescent="0.25">
      <c r="B288" s="134"/>
      <c r="C288" s="126" t="s">
        <v>13</v>
      </c>
      <c r="D288" s="20" t="s">
        <v>55</v>
      </c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9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9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62"/>
    </row>
    <row r="289" spans="2:43" x14ac:dyDescent="0.25">
      <c r="B289" s="134"/>
      <c r="C289" s="126" t="s">
        <v>13</v>
      </c>
      <c r="D289" s="57" t="s">
        <v>56</v>
      </c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50">
        <f>SUM(E289:P289)</f>
        <v>0</v>
      </c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50">
        <f>SUM(R289:AC289)</f>
        <v>0</v>
      </c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50">
        <f>SUM(AE289:AP289)</f>
        <v>0</v>
      </c>
    </row>
    <row r="290" spans="2:43" x14ac:dyDescent="0.25">
      <c r="B290" s="134"/>
      <c r="C290" s="126" t="s">
        <v>13</v>
      </c>
      <c r="D290" s="58" t="s">
        <v>57</v>
      </c>
      <c r="E290" s="46">
        <f t="shared" ref="E290:P290" si="259">+E289</f>
        <v>0</v>
      </c>
      <c r="F290" s="46">
        <f t="shared" si="259"/>
        <v>0</v>
      </c>
      <c r="G290" s="46">
        <f t="shared" si="259"/>
        <v>0</v>
      </c>
      <c r="H290" s="46">
        <f t="shared" si="259"/>
        <v>0</v>
      </c>
      <c r="I290" s="46">
        <f t="shared" si="259"/>
        <v>0</v>
      </c>
      <c r="J290" s="46">
        <f t="shared" si="259"/>
        <v>0</v>
      </c>
      <c r="K290" s="46">
        <f t="shared" si="259"/>
        <v>0</v>
      </c>
      <c r="L290" s="46">
        <f t="shared" si="259"/>
        <v>0</v>
      </c>
      <c r="M290" s="46">
        <f t="shared" si="259"/>
        <v>0</v>
      </c>
      <c r="N290" s="46">
        <f t="shared" si="259"/>
        <v>0</v>
      </c>
      <c r="O290" s="46">
        <f t="shared" si="259"/>
        <v>0</v>
      </c>
      <c r="P290" s="46">
        <f t="shared" si="259"/>
        <v>0</v>
      </c>
      <c r="Q290" s="51">
        <f>SUM(E290:P290)</f>
        <v>0</v>
      </c>
      <c r="R290" s="46">
        <f t="shared" ref="R290:AC290" si="260">+R289</f>
        <v>0</v>
      </c>
      <c r="S290" s="46">
        <f t="shared" si="260"/>
        <v>0</v>
      </c>
      <c r="T290" s="46">
        <f t="shared" si="260"/>
        <v>0</v>
      </c>
      <c r="U290" s="46">
        <f t="shared" si="260"/>
        <v>0</v>
      </c>
      <c r="V290" s="46">
        <f t="shared" si="260"/>
        <v>0</v>
      </c>
      <c r="W290" s="46">
        <f t="shared" si="260"/>
        <v>0</v>
      </c>
      <c r="X290" s="46">
        <f t="shared" si="260"/>
        <v>0</v>
      </c>
      <c r="Y290" s="46">
        <f t="shared" si="260"/>
        <v>0</v>
      </c>
      <c r="Z290" s="46">
        <f t="shared" si="260"/>
        <v>0</v>
      </c>
      <c r="AA290" s="46">
        <f t="shared" si="260"/>
        <v>0</v>
      </c>
      <c r="AB290" s="46">
        <f t="shared" si="260"/>
        <v>0</v>
      </c>
      <c r="AC290" s="46">
        <f t="shared" si="260"/>
        <v>0</v>
      </c>
      <c r="AD290" s="51">
        <f>SUM(R290:AC290)</f>
        <v>0</v>
      </c>
      <c r="AE290" s="46">
        <f t="shared" ref="AE290" si="261">+AE289</f>
        <v>0</v>
      </c>
      <c r="AF290" s="46">
        <f t="shared" ref="AF290:AI290" si="262">+AF289</f>
        <v>0</v>
      </c>
      <c r="AG290" s="46">
        <f t="shared" si="262"/>
        <v>0</v>
      </c>
      <c r="AH290" s="46">
        <f t="shared" si="262"/>
        <v>0</v>
      </c>
      <c r="AI290" s="46">
        <f t="shared" si="262"/>
        <v>0</v>
      </c>
      <c r="AJ290" s="46"/>
      <c r="AK290" s="46"/>
      <c r="AL290" s="46"/>
      <c r="AM290" s="46"/>
      <c r="AN290" s="46"/>
      <c r="AO290" s="46"/>
      <c r="AP290" s="46"/>
      <c r="AQ290" s="51">
        <f>SUM(AE290:AP290)</f>
        <v>0</v>
      </c>
    </row>
    <row r="291" spans="2:43" s="13" customFormat="1" ht="15.75" thickBot="1" x14ac:dyDescent="0.3">
      <c r="B291" s="134"/>
      <c r="C291" s="127" t="s">
        <v>13</v>
      </c>
      <c r="D291" s="12" t="s">
        <v>66</v>
      </c>
      <c r="E291" s="48">
        <f t="shared" ref="E291:AE291" si="263">SUM(E264,E271,E274,E287,E290)</f>
        <v>21</v>
      </c>
      <c r="F291" s="48">
        <f t="shared" si="263"/>
        <v>0.3</v>
      </c>
      <c r="G291" s="48">
        <f t="shared" si="263"/>
        <v>5</v>
      </c>
      <c r="H291" s="48">
        <f t="shared" si="263"/>
        <v>5</v>
      </c>
      <c r="I291" s="48">
        <f t="shared" si="263"/>
        <v>0</v>
      </c>
      <c r="J291" s="48">
        <f t="shared" si="263"/>
        <v>0</v>
      </c>
      <c r="K291" s="48">
        <f t="shared" si="263"/>
        <v>0</v>
      </c>
      <c r="L291" s="48">
        <f t="shared" si="263"/>
        <v>0</v>
      </c>
      <c r="M291" s="48">
        <f t="shared" si="263"/>
        <v>1</v>
      </c>
      <c r="N291" s="48">
        <f t="shared" si="263"/>
        <v>0</v>
      </c>
      <c r="O291" s="48">
        <f t="shared" si="263"/>
        <v>0</v>
      </c>
      <c r="P291" s="48">
        <f t="shared" si="263"/>
        <v>0</v>
      </c>
      <c r="Q291" s="41">
        <f t="shared" si="263"/>
        <v>32.299999999999997</v>
      </c>
      <c r="R291" s="48">
        <f t="shared" si="263"/>
        <v>1</v>
      </c>
      <c r="S291" s="48">
        <f t="shared" si="263"/>
        <v>0</v>
      </c>
      <c r="T291" s="48">
        <f t="shared" si="263"/>
        <v>0</v>
      </c>
      <c r="U291" s="48">
        <f t="shared" si="263"/>
        <v>0</v>
      </c>
      <c r="V291" s="48">
        <f t="shared" si="263"/>
        <v>0</v>
      </c>
      <c r="W291" s="48">
        <f t="shared" si="263"/>
        <v>0</v>
      </c>
      <c r="X291" s="48">
        <f t="shared" si="263"/>
        <v>0</v>
      </c>
      <c r="Y291" s="48">
        <f t="shared" si="263"/>
        <v>0</v>
      </c>
      <c r="Z291" s="48">
        <f t="shared" si="263"/>
        <v>0</v>
      </c>
      <c r="AA291" s="48">
        <f t="shared" si="263"/>
        <v>0</v>
      </c>
      <c r="AB291" s="48">
        <f t="shared" si="263"/>
        <v>0</v>
      </c>
      <c r="AC291" s="48">
        <f t="shared" si="263"/>
        <v>0</v>
      </c>
      <c r="AD291" s="41">
        <f t="shared" si="263"/>
        <v>1</v>
      </c>
      <c r="AE291" s="48">
        <f t="shared" si="263"/>
        <v>1.2</v>
      </c>
      <c r="AF291" s="48">
        <f t="shared" ref="AF291:AQ291" si="264">SUM(AF264,AF271,AF274,AF287,AF290)</f>
        <v>0.2</v>
      </c>
      <c r="AG291" s="48">
        <f t="shared" si="264"/>
        <v>0</v>
      </c>
      <c r="AH291" s="48">
        <f t="shared" si="264"/>
        <v>0</v>
      </c>
      <c r="AI291" s="48">
        <f t="shared" si="264"/>
        <v>0.3</v>
      </c>
      <c r="AJ291" s="48"/>
      <c r="AK291" s="48"/>
      <c r="AL291" s="48"/>
      <c r="AM291" s="48"/>
      <c r="AN291" s="48"/>
      <c r="AO291" s="48"/>
      <c r="AP291" s="48"/>
      <c r="AQ291" s="41">
        <f t="shared" si="264"/>
        <v>1.7</v>
      </c>
    </row>
    <row r="292" spans="2:43" x14ac:dyDescent="0.25">
      <c r="B292" s="134"/>
      <c r="C292" s="145" t="s">
        <v>14</v>
      </c>
      <c r="D292" s="24" t="s">
        <v>25</v>
      </c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9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9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62"/>
    </row>
    <row r="293" spans="2:43" x14ac:dyDescent="0.25">
      <c r="B293" s="134"/>
      <c r="C293" s="146" t="s">
        <v>14</v>
      </c>
      <c r="D293" s="57" t="s">
        <v>26</v>
      </c>
      <c r="E293" s="45">
        <v>116.4</v>
      </c>
      <c r="F293" s="45">
        <v>29</v>
      </c>
      <c r="G293" s="45">
        <v>22.5</v>
      </c>
      <c r="H293" s="45">
        <v>96.15</v>
      </c>
      <c r="I293" s="45">
        <v>17.3</v>
      </c>
      <c r="J293" s="45">
        <v>0</v>
      </c>
      <c r="K293" s="45">
        <v>0</v>
      </c>
      <c r="L293" s="45">
        <v>0</v>
      </c>
      <c r="M293" s="45">
        <v>7</v>
      </c>
      <c r="N293" s="45">
        <v>0</v>
      </c>
      <c r="O293" s="45">
        <v>0</v>
      </c>
      <c r="P293" s="45">
        <v>0</v>
      </c>
      <c r="Q293" s="44">
        <f>SUM(E293:P293)</f>
        <v>288.35000000000002</v>
      </c>
      <c r="R293" s="45">
        <v>83.9</v>
      </c>
      <c r="S293" s="45">
        <v>20.2</v>
      </c>
      <c r="T293" s="45">
        <v>92.2</v>
      </c>
      <c r="U293" s="45">
        <v>3.6</v>
      </c>
      <c r="V293" s="45">
        <v>69.3</v>
      </c>
      <c r="W293" s="45">
        <v>22.8</v>
      </c>
      <c r="X293" s="45">
        <v>3.5</v>
      </c>
      <c r="Y293" s="45">
        <v>0</v>
      </c>
      <c r="Z293" s="45"/>
      <c r="AA293" s="45"/>
      <c r="AB293" s="45"/>
      <c r="AC293" s="45"/>
      <c r="AD293" s="44">
        <f t="shared" ref="AD293:AD299" si="265">SUM(R293:AC293)</f>
        <v>295.5</v>
      </c>
      <c r="AE293" s="45">
        <v>9.5</v>
      </c>
      <c r="AF293" s="45">
        <v>16.7</v>
      </c>
      <c r="AG293" s="45"/>
      <c r="AH293" s="45"/>
      <c r="AI293" s="45">
        <v>17</v>
      </c>
      <c r="AJ293" s="45"/>
      <c r="AK293" s="45"/>
      <c r="AL293" s="45"/>
      <c r="AM293" s="45"/>
      <c r="AN293" s="45"/>
      <c r="AO293" s="45"/>
      <c r="AP293" s="45"/>
      <c r="AQ293" s="44">
        <f t="shared" ref="AQ293:AQ299" si="266">SUM(AE293:AP293)</f>
        <v>43.2</v>
      </c>
    </row>
    <row r="294" spans="2:43" x14ac:dyDescent="0.25">
      <c r="B294" s="134"/>
      <c r="C294" s="146" t="s">
        <v>14</v>
      </c>
      <c r="D294" s="57" t="s">
        <v>27</v>
      </c>
      <c r="E294" s="45">
        <v>128.9</v>
      </c>
      <c r="F294" s="45">
        <v>73.3</v>
      </c>
      <c r="G294" s="45">
        <v>39.1</v>
      </c>
      <c r="H294" s="45">
        <v>150.66999999999999</v>
      </c>
      <c r="I294" s="45">
        <v>0</v>
      </c>
      <c r="J294" s="45">
        <v>0</v>
      </c>
      <c r="K294" s="45">
        <v>0</v>
      </c>
      <c r="L294" s="45">
        <v>0</v>
      </c>
      <c r="M294" s="45">
        <v>25.1</v>
      </c>
      <c r="N294" s="45">
        <v>0</v>
      </c>
      <c r="O294" s="45">
        <v>0</v>
      </c>
      <c r="P294" s="45">
        <v>0</v>
      </c>
      <c r="Q294" s="44">
        <f t="shared" ref="Q294:Q299" si="267">SUM(E294:P294)</f>
        <v>417.07</v>
      </c>
      <c r="R294" s="45">
        <v>96.1</v>
      </c>
      <c r="S294" s="45">
        <v>20.100000000000001</v>
      </c>
      <c r="T294" s="45">
        <v>116.2</v>
      </c>
      <c r="U294" s="45">
        <v>22.1</v>
      </c>
      <c r="V294" s="45">
        <v>79.8</v>
      </c>
      <c r="W294" s="45">
        <v>55.17</v>
      </c>
      <c r="X294" s="45">
        <v>0</v>
      </c>
      <c r="Y294" s="45">
        <v>0</v>
      </c>
      <c r="Z294" s="45"/>
      <c r="AA294" s="45"/>
      <c r="AB294" s="45"/>
      <c r="AC294" s="45"/>
      <c r="AD294" s="44">
        <f t="shared" si="265"/>
        <v>389.46999999999997</v>
      </c>
      <c r="AE294" s="45">
        <v>17</v>
      </c>
      <c r="AF294" s="45">
        <v>20</v>
      </c>
      <c r="AG294" s="45"/>
      <c r="AH294" s="45"/>
      <c r="AI294" s="45">
        <v>25.1</v>
      </c>
      <c r="AJ294" s="45"/>
      <c r="AK294" s="45"/>
      <c r="AL294" s="45"/>
      <c r="AM294" s="45"/>
      <c r="AN294" s="45"/>
      <c r="AO294" s="45"/>
      <c r="AP294" s="45"/>
      <c r="AQ294" s="44">
        <f t="shared" si="266"/>
        <v>62.1</v>
      </c>
    </row>
    <row r="295" spans="2:43" x14ac:dyDescent="0.25">
      <c r="B295" s="134"/>
      <c r="C295" s="146" t="s">
        <v>14</v>
      </c>
      <c r="D295" s="57" t="s">
        <v>28</v>
      </c>
      <c r="E295" s="45">
        <v>0</v>
      </c>
      <c r="F295" s="45">
        <v>0</v>
      </c>
      <c r="G295" s="45">
        <v>0</v>
      </c>
      <c r="H295" s="45">
        <v>0</v>
      </c>
      <c r="I295" s="45">
        <v>25.7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4">
        <f t="shared" si="267"/>
        <v>25.7</v>
      </c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4">
        <f t="shared" si="265"/>
        <v>0</v>
      </c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4">
        <f t="shared" si="266"/>
        <v>0</v>
      </c>
    </row>
    <row r="296" spans="2:43" x14ac:dyDescent="0.25">
      <c r="B296" s="134"/>
      <c r="C296" s="146" t="s">
        <v>14</v>
      </c>
      <c r="D296" s="57" t="s">
        <v>29</v>
      </c>
      <c r="E296" s="45">
        <v>30</v>
      </c>
      <c r="F296" s="45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45">
        <v>10</v>
      </c>
      <c r="N296" s="45">
        <v>0</v>
      </c>
      <c r="O296" s="45">
        <v>0</v>
      </c>
      <c r="P296" s="45">
        <v>0</v>
      </c>
      <c r="Q296" s="44">
        <f t="shared" si="267"/>
        <v>40</v>
      </c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4">
        <f t="shared" si="265"/>
        <v>0</v>
      </c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4">
        <f t="shared" si="266"/>
        <v>0</v>
      </c>
    </row>
    <row r="297" spans="2:43" x14ac:dyDescent="0.25">
      <c r="B297" s="134"/>
      <c r="C297" s="146" t="s">
        <v>14</v>
      </c>
      <c r="D297" s="57" t="s">
        <v>30</v>
      </c>
      <c r="E297" s="45">
        <v>0</v>
      </c>
      <c r="F297" s="45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N297" s="45">
        <v>0</v>
      </c>
      <c r="O297" s="45">
        <v>0</v>
      </c>
      <c r="P297" s="45">
        <v>0</v>
      </c>
      <c r="Q297" s="44">
        <f t="shared" si="267"/>
        <v>0</v>
      </c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4">
        <f t="shared" si="265"/>
        <v>0</v>
      </c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4">
        <f t="shared" si="266"/>
        <v>0</v>
      </c>
    </row>
    <row r="298" spans="2:43" x14ac:dyDescent="0.25">
      <c r="B298" s="134"/>
      <c r="C298" s="146"/>
      <c r="D298" s="57" t="s">
        <v>31</v>
      </c>
      <c r="E298" s="45">
        <v>0</v>
      </c>
      <c r="F298" s="45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0</v>
      </c>
      <c r="L298" s="45">
        <v>0</v>
      </c>
      <c r="M298" s="45">
        <v>0</v>
      </c>
      <c r="N298" s="45">
        <v>0</v>
      </c>
      <c r="O298" s="45">
        <v>0</v>
      </c>
      <c r="P298" s="45">
        <v>0</v>
      </c>
      <c r="Q298" s="44">
        <f t="shared" si="267"/>
        <v>0</v>
      </c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4">
        <f t="shared" si="265"/>
        <v>0</v>
      </c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4">
        <f t="shared" si="266"/>
        <v>0</v>
      </c>
    </row>
    <row r="299" spans="2:43" x14ac:dyDescent="0.25">
      <c r="B299" s="134"/>
      <c r="C299" s="146"/>
      <c r="D299" s="58" t="s">
        <v>32</v>
      </c>
      <c r="E299" s="46">
        <f t="shared" ref="E299:P299" si="268">+SUM(E293:E298)</f>
        <v>275.3</v>
      </c>
      <c r="F299" s="46">
        <f t="shared" si="268"/>
        <v>102.3</v>
      </c>
      <c r="G299" s="46">
        <f t="shared" si="268"/>
        <v>61.6</v>
      </c>
      <c r="H299" s="46">
        <f t="shared" si="268"/>
        <v>246.82</v>
      </c>
      <c r="I299" s="46">
        <f t="shared" si="268"/>
        <v>43</v>
      </c>
      <c r="J299" s="46">
        <f t="shared" si="268"/>
        <v>0</v>
      </c>
      <c r="K299" s="46">
        <f t="shared" si="268"/>
        <v>0</v>
      </c>
      <c r="L299" s="46">
        <f t="shared" si="268"/>
        <v>0</v>
      </c>
      <c r="M299" s="46">
        <f t="shared" si="268"/>
        <v>42.1</v>
      </c>
      <c r="N299" s="46">
        <f t="shared" si="268"/>
        <v>0</v>
      </c>
      <c r="O299" s="46">
        <f t="shared" si="268"/>
        <v>0</v>
      </c>
      <c r="P299" s="46">
        <f t="shared" si="268"/>
        <v>0</v>
      </c>
      <c r="Q299" s="38">
        <f t="shared" si="267"/>
        <v>771.12</v>
      </c>
      <c r="R299" s="46">
        <f t="shared" ref="R299:AC299" si="269">+SUM(R293:R298)</f>
        <v>180</v>
      </c>
      <c r="S299" s="46">
        <f t="shared" si="269"/>
        <v>40.299999999999997</v>
      </c>
      <c r="T299" s="46">
        <f t="shared" si="269"/>
        <v>208.4</v>
      </c>
      <c r="U299" s="46">
        <f t="shared" si="269"/>
        <v>25.700000000000003</v>
      </c>
      <c r="V299" s="46">
        <f t="shared" si="269"/>
        <v>149.1</v>
      </c>
      <c r="W299" s="46">
        <f t="shared" si="269"/>
        <v>77.97</v>
      </c>
      <c r="X299" s="46">
        <f t="shared" si="269"/>
        <v>3.5</v>
      </c>
      <c r="Y299" s="46">
        <f t="shared" si="269"/>
        <v>0</v>
      </c>
      <c r="Z299" s="46">
        <f t="shared" si="269"/>
        <v>0</v>
      </c>
      <c r="AA299" s="46">
        <f t="shared" si="269"/>
        <v>0</v>
      </c>
      <c r="AB299" s="46">
        <f t="shared" si="269"/>
        <v>0</v>
      </c>
      <c r="AC299" s="46">
        <f t="shared" si="269"/>
        <v>0</v>
      </c>
      <c r="AD299" s="38">
        <f t="shared" si="265"/>
        <v>684.97</v>
      </c>
      <c r="AE299" s="46">
        <f t="shared" ref="AE299" si="270">+SUM(AE293:AE298)</f>
        <v>26.5</v>
      </c>
      <c r="AF299" s="46">
        <f t="shared" ref="AF299:AI299" si="271">+SUM(AF293:AF298)</f>
        <v>36.700000000000003</v>
      </c>
      <c r="AG299" s="46">
        <f t="shared" si="271"/>
        <v>0</v>
      </c>
      <c r="AH299" s="46">
        <f t="shared" si="271"/>
        <v>0</v>
      </c>
      <c r="AI299" s="46">
        <f t="shared" si="271"/>
        <v>42.1</v>
      </c>
      <c r="AJ299" s="46"/>
      <c r="AK299" s="46"/>
      <c r="AL299" s="46"/>
      <c r="AM299" s="46"/>
      <c r="AN299" s="46"/>
      <c r="AO299" s="46"/>
      <c r="AP299" s="46"/>
      <c r="AQ299" s="38">
        <f t="shared" si="266"/>
        <v>105.30000000000001</v>
      </c>
    </row>
    <row r="300" spans="2:43" x14ac:dyDescent="0.25">
      <c r="B300" s="134"/>
      <c r="C300" s="146"/>
      <c r="D300" s="20" t="s">
        <v>33</v>
      </c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9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9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62"/>
    </row>
    <row r="301" spans="2:43" x14ac:dyDescent="0.25">
      <c r="B301" s="134"/>
      <c r="C301" s="146"/>
      <c r="D301" s="57" t="s">
        <v>34</v>
      </c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4">
        <f t="shared" ref="Q301:Q306" si="272">SUM(E301:P301)</f>
        <v>0</v>
      </c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4">
        <f t="shared" ref="AD301:AD306" si="273">SUM(R301:AC301)</f>
        <v>0</v>
      </c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4">
        <f t="shared" ref="AQ301:AQ306" si="274">SUM(AE301:AP301)</f>
        <v>0</v>
      </c>
    </row>
    <row r="302" spans="2:43" x14ac:dyDescent="0.25">
      <c r="B302" s="134"/>
      <c r="C302" s="146"/>
      <c r="D302" s="57" t="s">
        <v>35</v>
      </c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4">
        <f t="shared" si="272"/>
        <v>0</v>
      </c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4">
        <f t="shared" si="273"/>
        <v>0</v>
      </c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4">
        <f t="shared" si="274"/>
        <v>0</v>
      </c>
    </row>
    <row r="303" spans="2:43" x14ac:dyDescent="0.25">
      <c r="B303" s="134"/>
      <c r="C303" s="146" t="s">
        <v>14</v>
      </c>
      <c r="D303" s="57" t="s">
        <v>36</v>
      </c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4">
        <f t="shared" si="272"/>
        <v>0</v>
      </c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4">
        <f t="shared" si="273"/>
        <v>0</v>
      </c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4">
        <f t="shared" si="274"/>
        <v>0</v>
      </c>
    </row>
    <row r="304" spans="2:43" x14ac:dyDescent="0.25">
      <c r="B304" s="134"/>
      <c r="C304" s="146" t="s">
        <v>14</v>
      </c>
      <c r="D304" s="57" t="s">
        <v>37</v>
      </c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4">
        <f t="shared" si="272"/>
        <v>0</v>
      </c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4">
        <f t="shared" si="273"/>
        <v>0</v>
      </c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4">
        <f t="shared" si="274"/>
        <v>0</v>
      </c>
    </row>
    <row r="305" spans="2:43" x14ac:dyDescent="0.25">
      <c r="B305" s="134"/>
      <c r="C305" s="146" t="s">
        <v>14</v>
      </c>
      <c r="D305" s="57" t="s">
        <v>38</v>
      </c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4">
        <f t="shared" si="272"/>
        <v>0</v>
      </c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4">
        <f t="shared" si="273"/>
        <v>0</v>
      </c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4">
        <f t="shared" si="274"/>
        <v>0</v>
      </c>
    </row>
    <row r="306" spans="2:43" x14ac:dyDescent="0.25">
      <c r="B306" s="134"/>
      <c r="C306" s="146" t="s">
        <v>14</v>
      </c>
      <c r="D306" s="58" t="s">
        <v>39</v>
      </c>
      <c r="E306" s="46">
        <f t="shared" ref="E306:P306" si="275">+SUM(E301:E305)</f>
        <v>0</v>
      </c>
      <c r="F306" s="46">
        <f t="shared" si="275"/>
        <v>0</v>
      </c>
      <c r="G306" s="46">
        <f t="shared" si="275"/>
        <v>0</v>
      </c>
      <c r="H306" s="46">
        <f t="shared" si="275"/>
        <v>0</v>
      </c>
      <c r="I306" s="46">
        <f t="shared" si="275"/>
        <v>0</v>
      </c>
      <c r="J306" s="46">
        <f t="shared" si="275"/>
        <v>0</v>
      </c>
      <c r="K306" s="46">
        <f t="shared" si="275"/>
        <v>0</v>
      </c>
      <c r="L306" s="46">
        <f t="shared" si="275"/>
        <v>0</v>
      </c>
      <c r="M306" s="46">
        <f t="shared" si="275"/>
        <v>0</v>
      </c>
      <c r="N306" s="46">
        <f t="shared" si="275"/>
        <v>0</v>
      </c>
      <c r="O306" s="46">
        <f t="shared" si="275"/>
        <v>0</v>
      </c>
      <c r="P306" s="46">
        <f t="shared" si="275"/>
        <v>0</v>
      </c>
      <c r="Q306" s="38">
        <f t="shared" si="272"/>
        <v>0</v>
      </c>
      <c r="R306" s="46">
        <f t="shared" ref="R306:AC306" si="276">+SUM(R301:R305)</f>
        <v>0</v>
      </c>
      <c r="S306" s="46">
        <f t="shared" si="276"/>
        <v>0</v>
      </c>
      <c r="T306" s="46">
        <f t="shared" si="276"/>
        <v>0</v>
      </c>
      <c r="U306" s="46">
        <f t="shared" si="276"/>
        <v>0</v>
      </c>
      <c r="V306" s="46">
        <f t="shared" si="276"/>
        <v>0</v>
      </c>
      <c r="W306" s="46">
        <f t="shared" si="276"/>
        <v>0</v>
      </c>
      <c r="X306" s="46">
        <f t="shared" si="276"/>
        <v>0</v>
      </c>
      <c r="Y306" s="46">
        <f t="shared" si="276"/>
        <v>0</v>
      </c>
      <c r="Z306" s="46">
        <f t="shared" si="276"/>
        <v>0</v>
      </c>
      <c r="AA306" s="46">
        <f t="shared" si="276"/>
        <v>0</v>
      </c>
      <c r="AB306" s="46">
        <f t="shared" si="276"/>
        <v>0</v>
      </c>
      <c r="AC306" s="46">
        <f t="shared" si="276"/>
        <v>0</v>
      </c>
      <c r="AD306" s="38">
        <f t="shared" si="273"/>
        <v>0</v>
      </c>
      <c r="AE306" s="46">
        <f t="shared" ref="AE306" si="277">+SUM(AE301:AE305)</f>
        <v>0</v>
      </c>
      <c r="AF306" s="46">
        <f t="shared" ref="AF306:AI306" si="278">+SUM(AF301:AF305)</f>
        <v>0</v>
      </c>
      <c r="AG306" s="46">
        <f t="shared" si="278"/>
        <v>0</v>
      </c>
      <c r="AH306" s="46">
        <f t="shared" si="278"/>
        <v>0</v>
      </c>
      <c r="AI306" s="46">
        <f t="shared" si="278"/>
        <v>0</v>
      </c>
      <c r="AJ306" s="46"/>
      <c r="AK306" s="46"/>
      <c r="AL306" s="46"/>
      <c r="AM306" s="46"/>
      <c r="AN306" s="46"/>
      <c r="AO306" s="46"/>
      <c r="AP306" s="46"/>
      <c r="AQ306" s="38">
        <f t="shared" si="274"/>
        <v>0</v>
      </c>
    </row>
    <row r="307" spans="2:43" x14ac:dyDescent="0.25">
      <c r="B307" s="134"/>
      <c r="C307" s="146" t="s">
        <v>14</v>
      </c>
      <c r="D307" s="20" t="s">
        <v>40</v>
      </c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9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9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62"/>
    </row>
    <row r="308" spans="2:43" x14ac:dyDescent="0.25">
      <c r="B308" s="134"/>
      <c r="C308" s="146" t="s">
        <v>14</v>
      </c>
      <c r="D308" s="57" t="s">
        <v>41</v>
      </c>
      <c r="E308" s="45">
        <v>3</v>
      </c>
      <c r="F308" s="45">
        <v>1</v>
      </c>
      <c r="G308" s="45">
        <v>48.1</v>
      </c>
      <c r="H308" s="45">
        <v>0</v>
      </c>
      <c r="I308" s="45">
        <v>1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/>
      <c r="Q308" s="44">
        <f>SUM(E308:P308)</f>
        <v>53.1</v>
      </c>
      <c r="R308" s="45">
        <v>5</v>
      </c>
      <c r="S308" s="45">
        <v>0</v>
      </c>
      <c r="T308" s="45">
        <v>1</v>
      </c>
      <c r="U308" s="45">
        <v>0</v>
      </c>
      <c r="V308" s="45">
        <v>0</v>
      </c>
      <c r="W308" s="45">
        <v>13</v>
      </c>
      <c r="X308" s="45">
        <v>0</v>
      </c>
      <c r="Y308" s="45">
        <v>0</v>
      </c>
      <c r="Z308" s="45"/>
      <c r="AA308" s="45"/>
      <c r="AB308" s="45"/>
      <c r="AC308" s="45"/>
      <c r="AD308" s="44">
        <f>SUM(R308:AC308)</f>
        <v>19</v>
      </c>
      <c r="AE308" s="45">
        <v>13</v>
      </c>
      <c r="AF308" s="45">
        <v>0.01</v>
      </c>
      <c r="AG308" s="45"/>
      <c r="AH308" s="45"/>
      <c r="AI308" s="45">
        <v>0</v>
      </c>
      <c r="AJ308" s="45"/>
      <c r="AK308" s="45"/>
      <c r="AL308" s="45"/>
      <c r="AM308" s="45"/>
      <c r="AN308" s="45"/>
      <c r="AO308" s="45"/>
      <c r="AP308" s="45"/>
      <c r="AQ308" s="44">
        <f>SUM(AE308:AP308)</f>
        <v>13.01</v>
      </c>
    </row>
    <row r="309" spans="2:43" x14ac:dyDescent="0.25">
      <c r="B309" s="134"/>
      <c r="C309" s="146" t="s">
        <v>14</v>
      </c>
      <c r="D309" s="58" t="s">
        <v>42</v>
      </c>
      <c r="E309" s="46">
        <f t="shared" ref="E309:P309" si="279">+E308</f>
        <v>3</v>
      </c>
      <c r="F309" s="46">
        <f t="shared" si="279"/>
        <v>1</v>
      </c>
      <c r="G309" s="46">
        <f t="shared" si="279"/>
        <v>48.1</v>
      </c>
      <c r="H309" s="46">
        <f t="shared" si="279"/>
        <v>0</v>
      </c>
      <c r="I309" s="46">
        <f t="shared" si="279"/>
        <v>1</v>
      </c>
      <c r="J309" s="46">
        <f t="shared" si="279"/>
        <v>0</v>
      </c>
      <c r="K309" s="46">
        <f t="shared" si="279"/>
        <v>0</v>
      </c>
      <c r="L309" s="46">
        <f t="shared" si="279"/>
        <v>0</v>
      </c>
      <c r="M309" s="46">
        <f t="shared" si="279"/>
        <v>0</v>
      </c>
      <c r="N309" s="46">
        <f t="shared" si="279"/>
        <v>0</v>
      </c>
      <c r="O309" s="46">
        <f t="shared" si="279"/>
        <v>0</v>
      </c>
      <c r="P309" s="46">
        <f t="shared" si="279"/>
        <v>0</v>
      </c>
      <c r="Q309" s="38">
        <f>SUM(E309:P309)</f>
        <v>53.1</v>
      </c>
      <c r="R309" s="46">
        <f t="shared" ref="R309:AC309" si="280">+R308</f>
        <v>5</v>
      </c>
      <c r="S309" s="46">
        <f t="shared" si="280"/>
        <v>0</v>
      </c>
      <c r="T309" s="46">
        <f t="shared" si="280"/>
        <v>1</v>
      </c>
      <c r="U309" s="46">
        <f t="shared" si="280"/>
        <v>0</v>
      </c>
      <c r="V309" s="46">
        <f t="shared" si="280"/>
        <v>0</v>
      </c>
      <c r="W309" s="46">
        <f t="shared" si="280"/>
        <v>13</v>
      </c>
      <c r="X309" s="46">
        <f t="shared" si="280"/>
        <v>0</v>
      </c>
      <c r="Y309" s="46">
        <f t="shared" si="280"/>
        <v>0</v>
      </c>
      <c r="Z309" s="46">
        <f t="shared" si="280"/>
        <v>0</v>
      </c>
      <c r="AA309" s="46">
        <f t="shared" si="280"/>
        <v>0</v>
      </c>
      <c r="AB309" s="46">
        <f t="shared" si="280"/>
        <v>0</v>
      </c>
      <c r="AC309" s="46">
        <f t="shared" si="280"/>
        <v>0</v>
      </c>
      <c r="AD309" s="38">
        <f>SUM(R309:AC309)</f>
        <v>19</v>
      </c>
      <c r="AE309" s="46">
        <f t="shared" ref="AE309" si="281">+AE308</f>
        <v>13</v>
      </c>
      <c r="AF309" s="46">
        <f t="shared" ref="AF309:AI309" si="282">+AF308</f>
        <v>0.01</v>
      </c>
      <c r="AG309" s="46">
        <f t="shared" si="282"/>
        <v>0</v>
      </c>
      <c r="AH309" s="46">
        <f t="shared" si="282"/>
        <v>0</v>
      </c>
      <c r="AI309" s="46">
        <f t="shared" si="282"/>
        <v>0</v>
      </c>
      <c r="AJ309" s="46"/>
      <c r="AK309" s="46"/>
      <c r="AL309" s="46"/>
      <c r="AM309" s="46"/>
      <c r="AN309" s="46"/>
      <c r="AO309" s="46"/>
      <c r="AP309" s="46"/>
      <c r="AQ309" s="38">
        <f>SUM(AE309:AP309)</f>
        <v>13.01</v>
      </c>
    </row>
    <row r="310" spans="2:43" x14ac:dyDescent="0.25">
      <c r="B310" s="134"/>
      <c r="C310" s="146" t="s">
        <v>14</v>
      </c>
      <c r="D310" s="20" t="s">
        <v>43</v>
      </c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9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9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62"/>
    </row>
    <row r="311" spans="2:43" x14ac:dyDescent="0.25">
      <c r="B311" s="134"/>
      <c r="C311" s="146" t="s">
        <v>14</v>
      </c>
      <c r="D311" s="59" t="s">
        <v>44</v>
      </c>
      <c r="E311" s="45">
        <v>0.3</v>
      </c>
      <c r="F311" s="45">
        <v>0.53</v>
      </c>
      <c r="G311" s="45">
        <v>2.16</v>
      </c>
      <c r="H311" s="45">
        <v>0.11</v>
      </c>
      <c r="I311" s="45">
        <v>0.01</v>
      </c>
      <c r="J311" s="45">
        <v>0</v>
      </c>
      <c r="K311" s="45">
        <v>0</v>
      </c>
      <c r="L311" s="45">
        <v>0</v>
      </c>
      <c r="M311" s="45">
        <v>1.1000000000000001</v>
      </c>
      <c r="N311" s="45">
        <v>0</v>
      </c>
      <c r="O311" s="45">
        <v>0</v>
      </c>
      <c r="P311" s="45"/>
      <c r="Q311" s="44">
        <f>SUM(E311:P311)</f>
        <v>4.21</v>
      </c>
      <c r="R311" s="45">
        <v>0.2</v>
      </c>
      <c r="S311" s="45">
        <v>0</v>
      </c>
      <c r="T311" s="45">
        <v>0.6</v>
      </c>
      <c r="U311" s="45">
        <v>0.21</v>
      </c>
      <c r="V311" s="45">
        <v>0.01</v>
      </c>
      <c r="W311" s="45">
        <v>3.42</v>
      </c>
      <c r="X311" s="45">
        <v>0</v>
      </c>
      <c r="Y311" s="45">
        <v>0</v>
      </c>
      <c r="Z311" s="45"/>
      <c r="AA311" s="45"/>
      <c r="AB311" s="45"/>
      <c r="AC311" s="45"/>
      <c r="AD311" s="44">
        <f>SUM(R311:AC311)</f>
        <v>4.4399999999999995</v>
      </c>
      <c r="AE311" s="45">
        <v>1</v>
      </c>
      <c r="AF311" s="45">
        <v>1.2</v>
      </c>
      <c r="AG311" s="45"/>
      <c r="AH311" s="45"/>
      <c r="AI311" s="45">
        <v>0</v>
      </c>
      <c r="AJ311" s="45"/>
      <c r="AK311" s="45"/>
      <c r="AL311" s="45"/>
      <c r="AM311" s="45"/>
      <c r="AN311" s="45"/>
      <c r="AO311" s="45"/>
      <c r="AP311" s="45"/>
      <c r="AQ311" s="44">
        <f>SUM(AE311:AP311)</f>
        <v>2.2000000000000002</v>
      </c>
    </row>
    <row r="312" spans="2:43" x14ac:dyDescent="0.25">
      <c r="B312" s="134"/>
      <c r="C312" s="146" t="s">
        <v>14</v>
      </c>
      <c r="D312" s="57" t="s">
        <v>45</v>
      </c>
      <c r="E312" s="45">
        <v>4.0599999999999996</v>
      </c>
      <c r="F312" s="45">
        <v>9.02</v>
      </c>
      <c r="G312" s="45">
        <v>17.45</v>
      </c>
      <c r="H312" s="45">
        <v>0</v>
      </c>
      <c r="I312" s="45">
        <v>0</v>
      </c>
      <c r="J312" s="45">
        <v>0</v>
      </c>
      <c r="K312" s="45">
        <v>0</v>
      </c>
      <c r="L312" s="45">
        <v>0</v>
      </c>
      <c r="M312" s="45">
        <v>1.67</v>
      </c>
      <c r="N312" s="45">
        <v>1.73</v>
      </c>
      <c r="O312" s="45">
        <v>0</v>
      </c>
      <c r="P312" s="45"/>
      <c r="Q312" s="44">
        <f>SUM(E312:P312)</f>
        <v>33.929999999999993</v>
      </c>
      <c r="R312" s="45">
        <v>0.02</v>
      </c>
      <c r="S312" s="45">
        <v>6.5</v>
      </c>
      <c r="T312" s="45">
        <v>0.04</v>
      </c>
      <c r="U312" s="45">
        <v>0</v>
      </c>
      <c r="V312" s="45">
        <v>0</v>
      </c>
      <c r="W312" s="45">
        <v>0.2</v>
      </c>
      <c r="X312" s="45">
        <v>0</v>
      </c>
      <c r="Y312" s="45">
        <v>0</v>
      </c>
      <c r="Z312" s="45"/>
      <c r="AA312" s="45"/>
      <c r="AB312" s="45"/>
      <c r="AC312" s="45"/>
      <c r="AD312" s="44">
        <f>SUM(R312:AC312)</f>
        <v>6.76</v>
      </c>
      <c r="AE312" s="45">
        <v>0</v>
      </c>
      <c r="AF312" s="45">
        <v>2.2000000000000002</v>
      </c>
      <c r="AG312" s="45"/>
      <c r="AH312" s="45"/>
      <c r="AI312" s="45">
        <v>0</v>
      </c>
      <c r="AJ312" s="45"/>
      <c r="AK312" s="45"/>
      <c r="AL312" s="45"/>
      <c r="AM312" s="45"/>
      <c r="AN312" s="45"/>
      <c r="AO312" s="45"/>
      <c r="AP312" s="45"/>
      <c r="AQ312" s="44">
        <f>SUM(AE312:AP312)</f>
        <v>2.2000000000000002</v>
      </c>
    </row>
    <row r="313" spans="2:43" ht="30" x14ac:dyDescent="0.25">
      <c r="B313" s="134"/>
      <c r="C313" s="146" t="s">
        <v>14</v>
      </c>
      <c r="D313" s="61" t="s">
        <v>46</v>
      </c>
      <c r="E313" s="45">
        <v>0</v>
      </c>
      <c r="F313" s="45">
        <v>0.12</v>
      </c>
      <c r="G313" s="45">
        <v>3.75</v>
      </c>
      <c r="H313" s="45">
        <v>1.2</v>
      </c>
      <c r="I313" s="45">
        <v>0</v>
      </c>
      <c r="J313" s="45">
        <v>0</v>
      </c>
      <c r="K313" s="45">
        <v>0</v>
      </c>
      <c r="L313" s="45">
        <v>0</v>
      </c>
      <c r="M313" s="45">
        <v>4.5</v>
      </c>
      <c r="N313" s="45">
        <v>0</v>
      </c>
      <c r="O313" s="45">
        <v>0</v>
      </c>
      <c r="P313" s="45"/>
      <c r="Q313" s="44">
        <f>SUM(E313:P313)</f>
        <v>9.57</v>
      </c>
      <c r="R313" s="45">
        <v>0.2</v>
      </c>
      <c r="S313" s="45">
        <v>8.5</v>
      </c>
      <c r="T313" s="45">
        <v>0.1</v>
      </c>
      <c r="U313" s="45">
        <v>8.5</v>
      </c>
      <c r="V313" s="45">
        <v>4.79</v>
      </c>
      <c r="W313" s="45">
        <v>0</v>
      </c>
      <c r="X313" s="45">
        <v>0</v>
      </c>
      <c r="Y313" s="45">
        <v>0</v>
      </c>
      <c r="Z313" s="45"/>
      <c r="AA313" s="45"/>
      <c r="AB313" s="45"/>
      <c r="AC313" s="45"/>
      <c r="AD313" s="44">
        <f>SUM(R313:AC313)</f>
        <v>22.089999999999996</v>
      </c>
      <c r="AE313" s="45">
        <v>3.5</v>
      </c>
      <c r="AF313" s="45">
        <v>1.1000000000000001</v>
      </c>
      <c r="AG313" s="45"/>
      <c r="AH313" s="45"/>
      <c r="AI313" s="45">
        <v>0.01</v>
      </c>
      <c r="AJ313" s="45"/>
      <c r="AK313" s="45"/>
      <c r="AL313" s="45"/>
      <c r="AM313" s="45"/>
      <c r="AN313" s="45"/>
      <c r="AO313" s="45"/>
      <c r="AP313" s="45"/>
      <c r="AQ313" s="44">
        <f>SUM(AE313:AP313)</f>
        <v>4.6099999999999994</v>
      </c>
    </row>
    <row r="314" spans="2:43" x14ac:dyDescent="0.25">
      <c r="B314" s="134"/>
      <c r="C314" s="146"/>
      <c r="D314" s="59" t="s">
        <v>139</v>
      </c>
      <c r="E314" s="45">
        <v>0</v>
      </c>
      <c r="F314" s="45">
        <v>0.04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5">
        <v>0</v>
      </c>
      <c r="M314" s="45">
        <v>0</v>
      </c>
      <c r="N314" s="45">
        <v>0</v>
      </c>
      <c r="O314" s="45">
        <v>0</v>
      </c>
      <c r="P314" s="45"/>
      <c r="Q314" s="44"/>
      <c r="R314" s="45">
        <v>0.01</v>
      </c>
      <c r="S314" s="45">
        <v>0</v>
      </c>
      <c r="T314" s="45">
        <v>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  <c r="Z314" s="45"/>
      <c r="AA314" s="45"/>
      <c r="AB314" s="45"/>
      <c r="AC314" s="45"/>
      <c r="AD314" s="44"/>
      <c r="AE314" s="45">
        <v>0.2</v>
      </c>
      <c r="AF314" s="45">
        <v>0.01</v>
      </c>
      <c r="AG314" s="45"/>
      <c r="AH314" s="45"/>
      <c r="AI314" s="45">
        <v>0</v>
      </c>
      <c r="AJ314" s="45"/>
      <c r="AK314" s="45"/>
      <c r="AL314" s="45"/>
      <c r="AM314" s="45"/>
      <c r="AN314" s="45"/>
      <c r="AO314" s="45"/>
      <c r="AP314" s="45"/>
      <c r="AQ314" s="44"/>
    </row>
    <row r="315" spans="2:43" x14ac:dyDescent="0.25">
      <c r="B315" s="134"/>
      <c r="C315" s="146" t="s">
        <v>14</v>
      </c>
      <c r="D315" s="57" t="s">
        <v>47</v>
      </c>
      <c r="E315" s="45">
        <v>0</v>
      </c>
      <c r="F315" s="45">
        <v>0.01</v>
      </c>
      <c r="G315" s="45">
        <v>0.3</v>
      </c>
      <c r="H315" s="45">
        <v>0</v>
      </c>
      <c r="I315" s="45">
        <v>0</v>
      </c>
      <c r="J315" s="45">
        <v>0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/>
      <c r="Q315" s="44">
        <f t="shared" ref="Q315:Q325" si="283">SUM(E315:P315)</f>
        <v>0.31</v>
      </c>
      <c r="R315" s="45">
        <v>0.02</v>
      </c>
      <c r="S315" s="45">
        <v>0</v>
      </c>
      <c r="T315" s="45">
        <v>0.1</v>
      </c>
      <c r="U315" s="45">
        <v>0</v>
      </c>
      <c r="V315" s="45">
        <v>0</v>
      </c>
      <c r="W315" s="45">
        <v>0</v>
      </c>
      <c r="X315" s="45">
        <v>0</v>
      </c>
      <c r="Y315" s="45">
        <v>0</v>
      </c>
      <c r="Z315" s="45"/>
      <c r="AA315" s="45"/>
      <c r="AB315" s="45"/>
      <c r="AC315" s="45"/>
      <c r="AD315" s="44">
        <f t="shared" ref="AD315:AD325" si="284">SUM(R315:AC315)</f>
        <v>0.12000000000000001</v>
      </c>
      <c r="AE315" s="45">
        <v>0.03</v>
      </c>
      <c r="AF315" s="45">
        <v>0.6</v>
      </c>
      <c r="AG315" s="45"/>
      <c r="AH315" s="45"/>
      <c r="AI315" s="45">
        <v>0</v>
      </c>
      <c r="AJ315" s="45"/>
      <c r="AK315" s="45"/>
      <c r="AL315" s="45"/>
      <c r="AM315" s="45"/>
      <c r="AN315" s="45"/>
      <c r="AO315" s="45"/>
      <c r="AP315" s="45"/>
      <c r="AQ315" s="44">
        <f t="shared" ref="AQ315:AQ325" si="285">SUM(AE315:AP315)</f>
        <v>0.63</v>
      </c>
    </row>
    <row r="316" spans="2:43" ht="45" x14ac:dyDescent="0.25">
      <c r="B316" s="134"/>
      <c r="C316" s="146" t="s">
        <v>14</v>
      </c>
      <c r="D316" s="57" t="s">
        <v>48</v>
      </c>
      <c r="E316" s="45">
        <v>0</v>
      </c>
      <c r="F316" s="45">
        <v>0.28000000000000003</v>
      </c>
      <c r="G316" s="45">
        <v>0.3</v>
      </c>
      <c r="H316" s="45">
        <v>0</v>
      </c>
      <c r="I316" s="45">
        <v>0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/>
      <c r="Q316" s="44">
        <f t="shared" si="283"/>
        <v>0.58000000000000007</v>
      </c>
      <c r="R316" s="45">
        <v>0.2</v>
      </c>
      <c r="S316" s="45">
        <v>0</v>
      </c>
      <c r="T316" s="45">
        <v>0.03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  <c r="Z316" s="45"/>
      <c r="AA316" s="45"/>
      <c r="AB316" s="45"/>
      <c r="AC316" s="45"/>
      <c r="AD316" s="44">
        <f t="shared" si="284"/>
        <v>0.23</v>
      </c>
      <c r="AE316" s="45">
        <v>0</v>
      </c>
      <c r="AF316" s="45">
        <v>0.2</v>
      </c>
      <c r="AG316" s="45"/>
      <c r="AH316" s="45"/>
      <c r="AI316" s="45">
        <v>0</v>
      </c>
      <c r="AJ316" s="45"/>
      <c r="AK316" s="45"/>
      <c r="AL316" s="45"/>
      <c r="AM316" s="45"/>
      <c r="AN316" s="45"/>
      <c r="AO316" s="45"/>
      <c r="AP316" s="45"/>
      <c r="AQ316" s="44">
        <f t="shared" si="285"/>
        <v>0.2</v>
      </c>
    </row>
    <row r="317" spans="2:43" x14ac:dyDescent="0.25">
      <c r="B317" s="134"/>
      <c r="C317" s="146" t="s">
        <v>14</v>
      </c>
      <c r="D317" s="57" t="s">
        <v>49</v>
      </c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4">
        <f t="shared" si="283"/>
        <v>0</v>
      </c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4">
        <f t="shared" si="284"/>
        <v>0</v>
      </c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4">
        <f t="shared" si="285"/>
        <v>0</v>
      </c>
    </row>
    <row r="318" spans="2:43" x14ac:dyDescent="0.25">
      <c r="B318" s="134"/>
      <c r="C318" s="146" t="s">
        <v>14</v>
      </c>
      <c r="D318" s="57" t="s">
        <v>50</v>
      </c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4">
        <f t="shared" si="283"/>
        <v>0</v>
      </c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4">
        <f t="shared" si="284"/>
        <v>0</v>
      </c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4">
        <f t="shared" si="285"/>
        <v>0</v>
      </c>
    </row>
    <row r="319" spans="2:43" x14ac:dyDescent="0.25">
      <c r="B319" s="134"/>
      <c r="C319" s="146" t="s">
        <v>14</v>
      </c>
      <c r="D319" s="57" t="s">
        <v>51</v>
      </c>
      <c r="E319" s="45">
        <v>0</v>
      </c>
      <c r="F319" s="45">
        <v>0</v>
      </c>
      <c r="G319" s="45">
        <v>0.09</v>
      </c>
      <c r="H319" s="45">
        <v>0</v>
      </c>
      <c r="I319" s="45">
        <v>0</v>
      </c>
      <c r="J319" s="45">
        <v>0</v>
      </c>
      <c r="K319" s="45">
        <v>0</v>
      </c>
      <c r="L319" s="45">
        <v>0</v>
      </c>
      <c r="M319" s="45">
        <v>0</v>
      </c>
      <c r="N319" s="45">
        <v>0</v>
      </c>
      <c r="O319" s="45">
        <v>0</v>
      </c>
      <c r="P319" s="45"/>
      <c r="Q319" s="44">
        <f t="shared" si="283"/>
        <v>0.09</v>
      </c>
      <c r="R319" s="45">
        <v>0</v>
      </c>
      <c r="S319" s="45">
        <v>0</v>
      </c>
      <c r="T319" s="45">
        <v>0.05</v>
      </c>
      <c r="U319" s="45">
        <v>0</v>
      </c>
      <c r="V319" s="45">
        <v>0</v>
      </c>
      <c r="W319" s="45">
        <v>0</v>
      </c>
      <c r="X319" s="45">
        <v>0</v>
      </c>
      <c r="Y319" s="45">
        <v>0</v>
      </c>
      <c r="Z319" s="45"/>
      <c r="AA319" s="45"/>
      <c r="AB319" s="45"/>
      <c r="AC319" s="45"/>
      <c r="AD319" s="44">
        <f t="shared" si="284"/>
        <v>0.05</v>
      </c>
      <c r="AE319" s="45">
        <v>0.1</v>
      </c>
      <c r="AF319" s="45">
        <v>0.2</v>
      </c>
      <c r="AG319" s="45"/>
      <c r="AH319" s="45"/>
      <c r="AI319" s="45">
        <v>0</v>
      </c>
      <c r="AJ319" s="45"/>
      <c r="AK319" s="45"/>
      <c r="AL319" s="45"/>
      <c r="AM319" s="45"/>
      <c r="AN319" s="45"/>
      <c r="AO319" s="45"/>
      <c r="AP319" s="45"/>
      <c r="AQ319" s="44">
        <f t="shared" si="285"/>
        <v>0.30000000000000004</v>
      </c>
    </row>
    <row r="320" spans="2:43" ht="15" customHeight="1" x14ac:dyDescent="0.25">
      <c r="B320" s="134"/>
      <c r="C320" s="146" t="s">
        <v>14</v>
      </c>
      <c r="D320" s="57" t="s">
        <v>52</v>
      </c>
      <c r="E320" s="45">
        <v>0</v>
      </c>
      <c r="F320" s="45">
        <v>0</v>
      </c>
      <c r="G320" s="45">
        <v>0</v>
      </c>
      <c r="H320" s="45">
        <v>0.13</v>
      </c>
      <c r="I320" s="45">
        <v>3.33</v>
      </c>
      <c r="J320" s="45">
        <v>0</v>
      </c>
      <c r="K320" s="45">
        <v>0</v>
      </c>
      <c r="L320" s="45">
        <v>0</v>
      </c>
      <c r="M320" s="45">
        <v>0</v>
      </c>
      <c r="N320" s="45">
        <v>0</v>
      </c>
      <c r="O320" s="45">
        <v>0</v>
      </c>
      <c r="P320" s="45"/>
      <c r="Q320" s="44">
        <f t="shared" si="283"/>
        <v>3.46</v>
      </c>
      <c r="R320" s="45">
        <v>0</v>
      </c>
      <c r="S320" s="45">
        <v>0</v>
      </c>
      <c r="T320" s="45">
        <v>1</v>
      </c>
      <c r="U320" s="45">
        <v>0</v>
      </c>
      <c r="V320" s="45">
        <v>0</v>
      </c>
      <c r="W320" s="45">
        <v>0</v>
      </c>
      <c r="X320" s="45">
        <v>0</v>
      </c>
      <c r="Y320" s="45">
        <v>0</v>
      </c>
      <c r="Z320" s="45"/>
      <c r="AA320" s="45"/>
      <c r="AB320" s="45"/>
      <c r="AC320" s="45"/>
      <c r="AD320" s="44">
        <f t="shared" si="284"/>
        <v>1</v>
      </c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4">
        <f t="shared" si="285"/>
        <v>0</v>
      </c>
    </row>
    <row r="321" spans="2:43" x14ac:dyDescent="0.25">
      <c r="B321" s="134"/>
      <c r="C321" s="146" t="s">
        <v>14</v>
      </c>
      <c r="D321" s="57" t="s">
        <v>53</v>
      </c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4">
        <f t="shared" si="283"/>
        <v>0</v>
      </c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4">
        <f t="shared" si="284"/>
        <v>0</v>
      </c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4">
        <f t="shared" si="285"/>
        <v>0</v>
      </c>
    </row>
    <row r="322" spans="2:43" x14ac:dyDescent="0.25">
      <c r="B322" s="134"/>
      <c r="C322" s="146" t="s">
        <v>14</v>
      </c>
      <c r="D322" s="58" t="s">
        <v>54</v>
      </c>
      <c r="E322" s="46">
        <f t="shared" ref="E322:P322" si="286">+SUM(E311:E321)</f>
        <v>4.3599999999999994</v>
      </c>
      <c r="F322" s="46">
        <f t="shared" si="286"/>
        <v>9.9999999999999964</v>
      </c>
      <c r="G322" s="46">
        <f t="shared" si="286"/>
        <v>24.05</v>
      </c>
      <c r="H322" s="46">
        <f t="shared" si="286"/>
        <v>1.44</v>
      </c>
      <c r="I322" s="46">
        <f t="shared" si="286"/>
        <v>3.34</v>
      </c>
      <c r="J322" s="46">
        <f t="shared" si="286"/>
        <v>0</v>
      </c>
      <c r="K322" s="46">
        <f t="shared" si="286"/>
        <v>0</v>
      </c>
      <c r="L322" s="46">
        <f t="shared" si="286"/>
        <v>0</v>
      </c>
      <c r="M322" s="46">
        <f t="shared" si="286"/>
        <v>7.27</v>
      </c>
      <c r="N322" s="46">
        <f t="shared" si="286"/>
        <v>1.73</v>
      </c>
      <c r="O322" s="46">
        <f t="shared" si="286"/>
        <v>0</v>
      </c>
      <c r="P322" s="46">
        <f t="shared" si="286"/>
        <v>0</v>
      </c>
      <c r="Q322" s="38">
        <f t="shared" si="283"/>
        <v>52.189999999999991</v>
      </c>
      <c r="R322" s="46">
        <f t="shared" ref="R322:AC322" si="287">+SUM(R311:R321)</f>
        <v>0.65000000000000013</v>
      </c>
      <c r="S322" s="46">
        <f t="shared" si="287"/>
        <v>15</v>
      </c>
      <c r="T322" s="46">
        <f t="shared" si="287"/>
        <v>1.92</v>
      </c>
      <c r="U322" s="46">
        <f t="shared" si="287"/>
        <v>8.7100000000000009</v>
      </c>
      <c r="V322" s="46">
        <f t="shared" si="287"/>
        <v>4.8</v>
      </c>
      <c r="W322" s="46">
        <f t="shared" si="287"/>
        <v>3.62</v>
      </c>
      <c r="X322" s="46">
        <f t="shared" si="287"/>
        <v>0</v>
      </c>
      <c r="Y322" s="46">
        <f t="shared" si="287"/>
        <v>0</v>
      </c>
      <c r="Z322" s="46">
        <f t="shared" si="287"/>
        <v>0</v>
      </c>
      <c r="AA322" s="46">
        <f t="shared" si="287"/>
        <v>0</v>
      </c>
      <c r="AB322" s="46">
        <f t="shared" si="287"/>
        <v>0</v>
      </c>
      <c r="AC322" s="46">
        <f t="shared" si="287"/>
        <v>0</v>
      </c>
      <c r="AD322" s="38">
        <f t="shared" si="284"/>
        <v>34.700000000000003</v>
      </c>
      <c r="AE322" s="46">
        <f t="shared" ref="AE322" si="288">+SUM(AE311:AE321)</f>
        <v>4.83</v>
      </c>
      <c r="AF322" s="46">
        <f t="shared" ref="AF322:AI322" si="289">+SUM(AF311:AF321)</f>
        <v>5.51</v>
      </c>
      <c r="AG322" s="46">
        <f t="shared" si="289"/>
        <v>0</v>
      </c>
      <c r="AH322" s="46">
        <f t="shared" si="289"/>
        <v>0</v>
      </c>
      <c r="AI322" s="46">
        <f t="shared" si="289"/>
        <v>0.01</v>
      </c>
      <c r="AJ322" s="46"/>
      <c r="AK322" s="46"/>
      <c r="AL322" s="46"/>
      <c r="AM322" s="46"/>
      <c r="AN322" s="46"/>
      <c r="AO322" s="46"/>
      <c r="AP322" s="46"/>
      <c r="AQ322" s="38">
        <f t="shared" si="285"/>
        <v>10.35</v>
      </c>
    </row>
    <row r="323" spans="2:43" x14ac:dyDescent="0.25">
      <c r="B323" s="134"/>
      <c r="C323" s="146" t="s">
        <v>14</v>
      </c>
      <c r="D323" s="20" t="s">
        <v>55</v>
      </c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9">
        <f t="shared" si="283"/>
        <v>0</v>
      </c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9">
        <f t="shared" si="284"/>
        <v>0</v>
      </c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62">
        <f t="shared" si="285"/>
        <v>0</v>
      </c>
    </row>
    <row r="324" spans="2:43" x14ac:dyDescent="0.25">
      <c r="B324" s="134"/>
      <c r="C324" s="146" t="s">
        <v>14</v>
      </c>
      <c r="D324" s="57" t="s">
        <v>56</v>
      </c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4">
        <f t="shared" si="283"/>
        <v>0</v>
      </c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4">
        <f t="shared" si="284"/>
        <v>0</v>
      </c>
      <c r="AE324" s="45">
        <v>1.5</v>
      </c>
      <c r="AF324" s="45">
        <v>0</v>
      </c>
      <c r="AG324" s="45"/>
      <c r="AH324" s="45"/>
      <c r="AI324" s="45">
        <v>0</v>
      </c>
      <c r="AJ324" s="45"/>
      <c r="AK324" s="45"/>
      <c r="AL324" s="45"/>
      <c r="AM324" s="45"/>
      <c r="AN324" s="45"/>
      <c r="AO324" s="45"/>
      <c r="AP324" s="45"/>
      <c r="AQ324" s="44">
        <f t="shared" si="285"/>
        <v>1.5</v>
      </c>
    </row>
    <row r="325" spans="2:43" x14ac:dyDescent="0.25">
      <c r="B325" s="134"/>
      <c r="C325" s="146" t="s">
        <v>14</v>
      </c>
      <c r="D325" s="58" t="s">
        <v>57</v>
      </c>
      <c r="E325" s="46">
        <f t="shared" ref="E325:P325" si="290">+E324</f>
        <v>0</v>
      </c>
      <c r="F325" s="46">
        <f t="shared" si="290"/>
        <v>0</v>
      </c>
      <c r="G325" s="46">
        <f t="shared" si="290"/>
        <v>0</v>
      </c>
      <c r="H325" s="46">
        <f t="shared" si="290"/>
        <v>0</v>
      </c>
      <c r="I325" s="46">
        <f t="shared" si="290"/>
        <v>0</v>
      </c>
      <c r="J325" s="46">
        <f t="shared" si="290"/>
        <v>0</v>
      </c>
      <c r="K325" s="46">
        <f t="shared" si="290"/>
        <v>0</v>
      </c>
      <c r="L325" s="46">
        <f t="shared" si="290"/>
        <v>0</v>
      </c>
      <c r="M325" s="46">
        <f t="shared" si="290"/>
        <v>0</v>
      </c>
      <c r="N325" s="46">
        <f t="shared" si="290"/>
        <v>0</v>
      </c>
      <c r="O325" s="46">
        <f t="shared" si="290"/>
        <v>0</v>
      </c>
      <c r="P325" s="46">
        <f t="shared" si="290"/>
        <v>0</v>
      </c>
      <c r="Q325" s="38">
        <f t="shared" si="283"/>
        <v>0</v>
      </c>
      <c r="R325" s="46">
        <f t="shared" ref="R325:AC325" si="291">+R324</f>
        <v>0</v>
      </c>
      <c r="S325" s="46">
        <f t="shared" si="291"/>
        <v>0</v>
      </c>
      <c r="T325" s="46">
        <f t="shared" si="291"/>
        <v>0</v>
      </c>
      <c r="U325" s="46">
        <f t="shared" si="291"/>
        <v>0</v>
      </c>
      <c r="V325" s="46">
        <f t="shared" si="291"/>
        <v>0</v>
      </c>
      <c r="W325" s="46">
        <f t="shared" si="291"/>
        <v>0</v>
      </c>
      <c r="X325" s="46">
        <f t="shared" si="291"/>
        <v>0</v>
      </c>
      <c r="Y325" s="46">
        <f t="shared" si="291"/>
        <v>0</v>
      </c>
      <c r="Z325" s="46">
        <f t="shared" si="291"/>
        <v>0</v>
      </c>
      <c r="AA325" s="46">
        <f t="shared" si="291"/>
        <v>0</v>
      </c>
      <c r="AB325" s="46">
        <f t="shared" si="291"/>
        <v>0</v>
      </c>
      <c r="AC325" s="46">
        <f t="shared" si="291"/>
        <v>0</v>
      </c>
      <c r="AD325" s="38">
        <f t="shared" si="284"/>
        <v>0</v>
      </c>
      <c r="AE325" s="46">
        <f t="shared" ref="AE325" si="292">+AE324</f>
        <v>1.5</v>
      </c>
      <c r="AF325" s="46">
        <f t="shared" ref="AF325:AI325" si="293">+AF324</f>
        <v>0</v>
      </c>
      <c r="AG325" s="46">
        <f t="shared" si="293"/>
        <v>0</v>
      </c>
      <c r="AH325" s="46">
        <f t="shared" si="293"/>
        <v>0</v>
      </c>
      <c r="AI325" s="46">
        <f t="shared" si="293"/>
        <v>0</v>
      </c>
      <c r="AJ325" s="46"/>
      <c r="AK325" s="46"/>
      <c r="AL325" s="46"/>
      <c r="AM325" s="46"/>
      <c r="AN325" s="46"/>
      <c r="AO325" s="46"/>
      <c r="AP325" s="46"/>
      <c r="AQ325" s="38">
        <f t="shared" si="285"/>
        <v>1.5</v>
      </c>
    </row>
    <row r="326" spans="2:43" s="13" customFormat="1" ht="15.75" thickBot="1" x14ac:dyDescent="0.3">
      <c r="B326" s="134"/>
      <c r="C326" s="147" t="s">
        <v>14</v>
      </c>
      <c r="D326" s="12" t="s">
        <v>67</v>
      </c>
      <c r="E326" s="48">
        <f t="shared" ref="E326:AE326" si="294">SUM(E299,E306,E309,E322,E325)</f>
        <v>282.66000000000003</v>
      </c>
      <c r="F326" s="48">
        <f t="shared" si="294"/>
        <v>113.3</v>
      </c>
      <c r="G326" s="48">
        <f t="shared" si="294"/>
        <v>133.75</v>
      </c>
      <c r="H326" s="48">
        <f t="shared" si="294"/>
        <v>248.26</v>
      </c>
      <c r="I326" s="48">
        <f t="shared" si="294"/>
        <v>47.34</v>
      </c>
      <c r="J326" s="48">
        <f>SUM(J299,J306,J309,J322,J325)</f>
        <v>0</v>
      </c>
      <c r="K326" s="48">
        <f t="shared" si="294"/>
        <v>0</v>
      </c>
      <c r="L326" s="48">
        <f t="shared" si="294"/>
        <v>0</v>
      </c>
      <c r="M326" s="48">
        <f t="shared" si="294"/>
        <v>49.370000000000005</v>
      </c>
      <c r="N326" s="48">
        <f t="shared" si="294"/>
        <v>1.73</v>
      </c>
      <c r="O326" s="48">
        <f t="shared" si="294"/>
        <v>0</v>
      </c>
      <c r="P326" s="48">
        <f t="shared" si="294"/>
        <v>0</v>
      </c>
      <c r="Q326" s="41">
        <f t="shared" si="294"/>
        <v>876.41</v>
      </c>
      <c r="R326" s="48">
        <f t="shared" si="294"/>
        <v>185.65</v>
      </c>
      <c r="S326" s="48">
        <f t="shared" si="294"/>
        <v>55.3</v>
      </c>
      <c r="T326" s="48">
        <f t="shared" si="294"/>
        <v>211.32</v>
      </c>
      <c r="U326" s="48">
        <f t="shared" si="294"/>
        <v>34.410000000000004</v>
      </c>
      <c r="V326" s="48">
        <f t="shared" si="294"/>
        <v>153.9</v>
      </c>
      <c r="W326" s="48">
        <f t="shared" si="294"/>
        <v>94.59</v>
      </c>
      <c r="X326" s="48">
        <f t="shared" si="294"/>
        <v>3.5</v>
      </c>
      <c r="Y326" s="48">
        <f t="shared" si="294"/>
        <v>0</v>
      </c>
      <c r="Z326" s="48">
        <f t="shared" si="294"/>
        <v>0</v>
      </c>
      <c r="AA326" s="48">
        <f t="shared" si="294"/>
        <v>0</v>
      </c>
      <c r="AB326" s="48">
        <f t="shared" si="294"/>
        <v>0</v>
      </c>
      <c r="AC326" s="48">
        <f t="shared" si="294"/>
        <v>0</v>
      </c>
      <c r="AD326" s="41">
        <f t="shared" si="294"/>
        <v>738.67000000000007</v>
      </c>
      <c r="AE326" s="48">
        <f t="shared" si="294"/>
        <v>45.83</v>
      </c>
      <c r="AF326" s="48">
        <f t="shared" ref="AF326:AQ326" si="295">SUM(AF299,AF306,AF309,AF322,AF325)</f>
        <v>42.22</v>
      </c>
      <c r="AG326" s="48">
        <f t="shared" si="295"/>
        <v>0</v>
      </c>
      <c r="AH326" s="48">
        <f t="shared" si="295"/>
        <v>0</v>
      </c>
      <c r="AI326" s="48">
        <f t="shared" si="295"/>
        <v>42.11</v>
      </c>
      <c r="AJ326" s="48"/>
      <c r="AK326" s="48"/>
      <c r="AL326" s="48"/>
      <c r="AM326" s="48"/>
      <c r="AN326" s="48"/>
      <c r="AO326" s="48"/>
      <c r="AP326" s="48"/>
      <c r="AQ326" s="41">
        <f t="shared" si="295"/>
        <v>130.16000000000003</v>
      </c>
    </row>
    <row r="327" spans="2:43" s="13" customFormat="1" x14ac:dyDescent="0.25">
      <c r="B327" s="123" t="s">
        <v>68</v>
      </c>
      <c r="C327" s="124"/>
      <c r="D327" s="124"/>
      <c r="E327" s="68">
        <f t="shared" ref="E327:AE327" si="296">+E299+E264+E229+E194+E159+E124+E89+E54+E19</f>
        <v>1563.71</v>
      </c>
      <c r="F327" s="68">
        <f t="shared" si="296"/>
        <v>17561.59</v>
      </c>
      <c r="G327" s="68">
        <f t="shared" si="296"/>
        <v>1448.79</v>
      </c>
      <c r="H327" s="68">
        <f t="shared" si="296"/>
        <v>2593.44</v>
      </c>
      <c r="I327" s="68">
        <f t="shared" si="296"/>
        <v>781.47</v>
      </c>
      <c r="J327" s="68">
        <f t="shared" si="296"/>
        <v>0</v>
      </c>
      <c r="K327" s="68">
        <f t="shared" si="296"/>
        <v>0</v>
      </c>
      <c r="L327" s="68">
        <f t="shared" si="296"/>
        <v>0</v>
      </c>
      <c r="M327" s="68">
        <f t="shared" si="296"/>
        <v>1818.67</v>
      </c>
      <c r="N327" s="68">
        <f t="shared" si="296"/>
        <v>2623.32</v>
      </c>
      <c r="O327" s="68">
        <f t="shared" si="296"/>
        <v>0</v>
      </c>
      <c r="P327" s="68">
        <f t="shared" si="296"/>
        <v>0</v>
      </c>
      <c r="Q327" s="52">
        <f t="shared" si="296"/>
        <v>28390.989999999998</v>
      </c>
      <c r="R327" s="68">
        <f t="shared" si="296"/>
        <v>2979.2200000000003</v>
      </c>
      <c r="S327" s="68">
        <f t="shared" si="296"/>
        <v>2707.96</v>
      </c>
      <c r="T327" s="68">
        <f t="shared" si="296"/>
        <v>2516.9300000000003</v>
      </c>
      <c r="U327" s="68">
        <f t="shared" si="296"/>
        <v>2372.8199999999997</v>
      </c>
      <c r="V327" s="68">
        <f t="shared" si="296"/>
        <v>3263.58</v>
      </c>
      <c r="W327" s="68">
        <f t="shared" si="296"/>
        <v>1409.5100000000002</v>
      </c>
      <c r="X327" s="68">
        <f t="shared" si="296"/>
        <v>1039.02</v>
      </c>
      <c r="Y327" s="68">
        <f t="shared" si="296"/>
        <v>45.16</v>
      </c>
      <c r="Z327" s="68">
        <f t="shared" si="296"/>
        <v>0</v>
      </c>
      <c r="AA327" s="68">
        <f t="shared" si="296"/>
        <v>0</v>
      </c>
      <c r="AB327" s="68">
        <f t="shared" si="296"/>
        <v>0</v>
      </c>
      <c r="AC327" s="68">
        <f t="shared" si="296"/>
        <v>0</v>
      </c>
      <c r="AD327" s="52">
        <f t="shared" si="296"/>
        <v>16334.2</v>
      </c>
      <c r="AE327" s="68">
        <f t="shared" si="296"/>
        <v>2136.38</v>
      </c>
      <c r="AF327" s="68">
        <f t="shared" ref="AF327:AQ327" si="297">+AF299+AF264+AF229+AF194+AF159+AF124+AF89+AF54+AF19</f>
        <v>4474.82</v>
      </c>
      <c r="AG327" s="68">
        <f t="shared" si="297"/>
        <v>0</v>
      </c>
      <c r="AH327" s="68">
        <f t="shared" si="297"/>
        <v>0</v>
      </c>
      <c r="AI327" s="68">
        <f t="shared" si="297"/>
        <v>35788.269999999997</v>
      </c>
      <c r="AJ327" s="68"/>
      <c r="AK327" s="68"/>
      <c r="AL327" s="68"/>
      <c r="AM327" s="68"/>
      <c r="AN327" s="68"/>
      <c r="AO327" s="68"/>
      <c r="AP327" s="68"/>
      <c r="AQ327" s="52">
        <f t="shared" si="297"/>
        <v>42399.47</v>
      </c>
    </row>
    <row r="328" spans="2:43" s="13" customFormat="1" x14ac:dyDescent="0.25">
      <c r="B328" s="123" t="s">
        <v>69</v>
      </c>
      <c r="C328" s="124"/>
      <c r="D328" s="124"/>
      <c r="E328" s="68">
        <f t="shared" ref="E328:AE328" si="298">+E306+E271+E236+E201+E166+E131+E96+E61+E26</f>
        <v>6.3</v>
      </c>
      <c r="F328" s="68">
        <f t="shared" si="298"/>
        <v>0</v>
      </c>
      <c r="G328" s="68">
        <f t="shared" si="298"/>
        <v>5.3</v>
      </c>
      <c r="H328" s="68">
        <f t="shared" si="298"/>
        <v>0</v>
      </c>
      <c r="I328" s="68">
        <f t="shared" si="298"/>
        <v>0</v>
      </c>
      <c r="J328" s="68">
        <f t="shared" si="298"/>
        <v>0</v>
      </c>
      <c r="K328" s="68">
        <f t="shared" si="298"/>
        <v>0</v>
      </c>
      <c r="L328" s="68">
        <f t="shared" si="298"/>
        <v>0</v>
      </c>
      <c r="M328" s="68">
        <f t="shared" si="298"/>
        <v>0.28999999999999998</v>
      </c>
      <c r="N328" s="68">
        <f t="shared" si="298"/>
        <v>15</v>
      </c>
      <c r="O328" s="68">
        <f t="shared" si="298"/>
        <v>0</v>
      </c>
      <c r="P328" s="68">
        <f t="shared" si="298"/>
        <v>0</v>
      </c>
      <c r="Q328" s="52">
        <f t="shared" si="298"/>
        <v>26.89</v>
      </c>
      <c r="R328" s="68">
        <f t="shared" si="298"/>
        <v>0</v>
      </c>
      <c r="S328" s="68">
        <f t="shared" si="298"/>
        <v>0</v>
      </c>
      <c r="T328" s="68">
        <f t="shared" si="298"/>
        <v>0</v>
      </c>
      <c r="U328" s="68">
        <f t="shared" si="298"/>
        <v>0</v>
      </c>
      <c r="V328" s="68">
        <f t="shared" si="298"/>
        <v>1</v>
      </c>
      <c r="W328" s="68">
        <f t="shared" si="298"/>
        <v>0</v>
      </c>
      <c r="X328" s="68">
        <f t="shared" si="298"/>
        <v>0</v>
      </c>
      <c r="Y328" s="68">
        <f t="shared" si="298"/>
        <v>0</v>
      </c>
      <c r="Z328" s="68">
        <f t="shared" si="298"/>
        <v>0</v>
      </c>
      <c r="AA328" s="68">
        <f t="shared" si="298"/>
        <v>0</v>
      </c>
      <c r="AB328" s="68">
        <f t="shared" si="298"/>
        <v>0</v>
      </c>
      <c r="AC328" s="68">
        <f t="shared" si="298"/>
        <v>0</v>
      </c>
      <c r="AD328" s="52">
        <f t="shared" si="298"/>
        <v>1</v>
      </c>
      <c r="AE328" s="68">
        <f t="shared" ca="1" si="298"/>
        <v>1</v>
      </c>
      <c r="AF328" s="68">
        <f t="shared" ref="AF328:AQ328" si="299">+AF306+AF271+AF236+AF201+AF166+AF131+AF96+AF61+AF26</f>
        <v>0</v>
      </c>
      <c r="AG328" s="68">
        <f t="shared" si="299"/>
        <v>0</v>
      </c>
      <c r="AH328" s="68">
        <f t="shared" si="299"/>
        <v>0</v>
      </c>
      <c r="AI328" s="68">
        <f t="shared" si="299"/>
        <v>0</v>
      </c>
      <c r="AJ328" s="68"/>
      <c r="AK328" s="68"/>
      <c r="AL328" s="68"/>
      <c r="AM328" s="68"/>
      <c r="AN328" s="68"/>
      <c r="AO328" s="68"/>
      <c r="AP328" s="68"/>
      <c r="AQ328" s="52">
        <f t="shared" ca="1" si="299"/>
        <v>1</v>
      </c>
    </row>
    <row r="329" spans="2:43" s="13" customFormat="1" x14ac:dyDescent="0.25">
      <c r="B329" s="123" t="s">
        <v>70</v>
      </c>
      <c r="C329" s="124"/>
      <c r="D329" s="124"/>
      <c r="E329" s="68">
        <f t="shared" ref="E329:AE329" si="300">+E309+E274+E239+E204+E169+E134+E99+E64+E29</f>
        <v>664.19</v>
      </c>
      <c r="F329" s="68">
        <f t="shared" si="300"/>
        <v>320</v>
      </c>
      <c r="G329" s="68">
        <f t="shared" si="300"/>
        <v>764.8900000000001</v>
      </c>
      <c r="H329" s="68">
        <f t="shared" si="300"/>
        <v>853.77999999999986</v>
      </c>
      <c r="I329" s="68">
        <f t="shared" si="300"/>
        <v>789.26</v>
      </c>
      <c r="J329" s="68">
        <f>+J309+J274+J239+J204+J169+J134+J99+J64+J29</f>
        <v>0</v>
      </c>
      <c r="K329" s="68">
        <f t="shared" si="300"/>
        <v>0</v>
      </c>
      <c r="L329" s="68">
        <f t="shared" si="300"/>
        <v>0</v>
      </c>
      <c r="M329" s="68">
        <f t="shared" si="300"/>
        <v>116.06</v>
      </c>
      <c r="N329" s="68">
        <f t="shared" si="300"/>
        <v>32.06</v>
      </c>
      <c r="O329" s="68">
        <f t="shared" si="300"/>
        <v>0</v>
      </c>
      <c r="P329" s="68">
        <f t="shared" si="300"/>
        <v>0</v>
      </c>
      <c r="Q329" s="52">
        <f t="shared" si="300"/>
        <v>3540.24</v>
      </c>
      <c r="R329" s="68">
        <f t="shared" si="300"/>
        <v>128.84</v>
      </c>
      <c r="S329" s="68">
        <f t="shared" si="300"/>
        <v>643.28</v>
      </c>
      <c r="T329" s="68">
        <f t="shared" si="300"/>
        <v>173.07</v>
      </c>
      <c r="U329" s="68">
        <f t="shared" si="300"/>
        <v>1799.35</v>
      </c>
      <c r="V329" s="68">
        <f t="shared" si="300"/>
        <v>49.37</v>
      </c>
      <c r="W329" s="68">
        <f t="shared" si="300"/>
        <v>32.880000000000003</v>
      </c>
      <c r="X329" s="68">
        <f t="shared" si="300"/>
        <v>18.11</v>
      </c>
      <c r="Y329" s="68">
        <f t="shared" si="300"/>
        <v>0</v>
      </c>
      <c r="Z329" s="68">
        <f t="shared" si="300"/>
        <v>0</v>
      </c>
      <c r="AA329" s="68">
        <f t="shared" si="300"/>
        <v>0</v>
      </c>
      <c r="AB329" s="68">
        <f t="shared" si="300"/>
        <v>0</v>
      </c>
      <c r="AC329" s="68">
        <f t="shared" si="300"/>
        <v>0</v>
      </c>
      <c r="AD329" s="52">
        <f t="shared" si="300"/>
        <v>2844.8999999999996</v>
      </c>
      <c r="AE329" s="68">
        <f t="shared" si="300"/>
        <v>85.17</v>
      </c>
      <c r="AF329" s="68">
        <f t="shared" ref="AF329:AQ329" si="301">+AF309+AF274+AF239+AF204+AF169+AF134+AF99+AF64+AF29</f>
        <v>78.790000000000006</v>
      </c>
      <c r="AG329" s="68">
        <f t="shared" si="301"/>
        <v>0</v>
      </c>
      <c r="AH329" s="68">
        <f t="shared" si="301"/>
        <v>0</v>
      </c>
      <c r="AI329" s="68">
        <f t="shared" si="301"/>
        <v>40.230000000000004</v>
      </c>
      <c r="AJ329" s="68"/>
      <c r="AK329" s="68"/>
      <c r="AL329" s="68"/>
      <c r="AM329" s="68"/>
      <c r="AN329" s="68"/>
      <c r="AO329" s="68"/>
      <c r="AP329" s="68"/>
      <c r="AQ329" s="52">
        <f t="shared" si="301"/>
        <v>204.19000000000003</v>
      </c>
    </row>
    <row r="330" spans="2:43" s="13" customFormat="1" x14ac:dyDescent="0.25">
      <c r="B330" s="123" t="s">
        <v>71</v>
      </c>
      <c r="C330" s="124"/>
      <c r="D330" s="124"/>
      <c r="E330" s="68">
        <f t="shared" ref="E330:AE330" si="302">+E322+E287+E252+E217+E182+E147+E112+E77+E42</f>
        <v>836.24999999999977</v>
      </c>
      <c r="F330" s="68">
        <f t="shared" si="302"/>
        <v>776.32999999999993</v>
      </c>
      <c r="G330" s="68">
        <f t="shared" si="302"/>
        <v>954.83999999999992</v>
      </c>
      <c r="H330" s="68">
        <f t="shared" si="302"/>
        <v>869.00999999999988</v>
      </c>
      <c r="I330" s="68">
        <f t="shared" si="302"/>
        <v>333.82</v>
      </c>
      <c r="J330" s="68">
        <f t="shared" si="302"/>
        <v>0</v>
      </c>
      <c r="K330" s="68">
        <f t="shared" si="302"/>
        <v>0</v>
      </c>
      <c r="L330" s="68">
        <f t="shared" si="302"/>
        <v>0</v>
      </c>
      <c r="M330" s="68">
        <f t="shared" si="302"/>
        <v>381.97999999999996</v>
      </c>
      <c r="N330" s="68">
        <f t="shared" si="302"/>
        <v>355.9500000000001</v>
      </c>
      <c r="O330" s="68">
        <f t="shared" si="302"/>
        <v>0.03</v>
      </c>
      <c r="P330" s="68">
        <f t="shared" si="302"/>
        <v>0</v>
      </c>
      <c r="Q330" s="52">
        <f t="shared" si="302"/>
        <v>4508.21</v>
      </c>
      <c r="R330" s="68">
        <f t="shared" si="302"/>
        <v>1276.95</v>
      </c>
      <c r="S330" s="68">
        <f t="shared" si="302"/>
        <v>1142.7699999999998</v>
      </c>
      <c r="T330" s="68">
        <f t="shared" si="302"/>
        <v>1157.1000000000001</v>
      </c>
      <c r="U330" s="68">
        <f t="shared" si="302"/>
        <v>1147.83</v>
      </c>
      <c r="V330" s="68">
        <f t="shared" si="302"/>
        <v>726.72000000000014</v>
      </c>
      <c r="W330" s="68">
        <f t="shared" si="302"/>
        <v>433.93999999999994</v>
      </c>
      <c r="X330" s="68">
        <f t="shared" si="302"/>
        <v>175.33</v>
      </c>
      <c r="Y330" s="68">
        <f t="shared" si="302"/>
        <v>8.5299999999999994</v>
      </c>
      <c r="Z330" s="68">
        <f t="shared" si="302"/>
        <v>0</v>
      </c>
      <c r="AA330" s="68">
        <f t="shared" si="302"/>
        <v>0</v>
      </c>
      <c r="AB330" s="68">
        <f t="shared" si="302"/>
        <v>0</v>
      </c>
      <c r="AC330" s="68">
        <f t="shared" si="302"/>
        <v>0</v>
      </c>
      <c r="AD330" s="52">
        <f t="shared" si="302"/>
        <v>6069.17</v>
      </c>
      <c r="AE330" s="68">
        <f t="shared" si="302"/>
        <v>1761.1200000000003</v>
      </c>
      <c r="AF330" s="68">
        <f t="shared" ref="AF330:AQ330" si="303">+AF322+AF287+AF252+AF217+AF182+AF147+AF112+AF77+AF42</f>
        <v>745.58</v>
      </c>
      <c r="AG330" s="68">
        <f t="shared" si="303"/>
        <v>0</v>
      </c>
      <c r="AH330" s="68">
        <f t="shared" si="303"/>
        <v>0</v>
      </c>
      <c r="AI330" s="68">
        <f t="shared" si="303"/>
        <v>402.49</v>
      </c>
      <c r="AJ330" s="68"/>
      <c r="AK330" s="68"/>
      <c r="AL330" s="68"/>
      <c r="AM330" s="68"/>
      <c r="AN330" s="68"/>
      <c r="AO330" s="68"/>
      <c r="AP330" s="68"/>
      <c r="AQ330" s="52">
        <f t="shared" si="303"/>
        <v>2909.1899999999996</v>
      </c>
    </row>
    <row r="331" spans="2:43" s="13" customFormat="1" x14ac:dyDescent="0.25">
      <c r="B331" s="123" t="s">
        <v>72</v>
      </c>
      <c r="C331" s="124"/>
      <c r="D331" s="124"/>
      <c r="E331" s="68">
        <f t="shared" ref="E331:T332" si="304">+E325+E290+E255+E220+E185+E150+E115+E80+E45</f>
        <v>0</v>
      </c>
      <c r="F331" s="68">
        <f t="shared" si="304"/>
        <v>0</v>
      </c>
      <c r="G331" s="68">
        <f t="shared" si="304"/>
        <v>0</v>
      </c>
      <c r="H331" s="68">
        <f t="shared" si="304"/>
        <v>0</v>
      </c>
      <c r="I331" s="68">
        <f t="shared" si="304"/>
        <v>0</v>
      </c>
      <c r="J331" s="68">
        <f t="shared" si="304"/>
        <v>0</v>
      </c>
      <c r="K331" s="68">
        <f t="shared" si="304"/>
        <v>0</v>
      </c>
      <c r="L331" s="68">
        <f t="shared" si="304"/>
        <v>0</v>
      </c>
      <c r="M331" s="68">
        <f t="shared" si="304"/>
        <v>0</v>
      </c>
      <c r="N331" s="68">
        <f t="shared" si="304"/>
        <v>0</v>
      </c>
      <c r="O331" s="68">
        <f t="shared" si="304"/>
        <v>0</v>
      </c>
      <c r="P331" s="68">
        <f t="shared" si="304"/>
        <v>0</v>
      </c>
      <c r="Q331" s="52">
        <f t="shared" si="304"/>
        <v>0</v>
      </c>
      <c r="R331" s="68">
        <f t="shared" si="304"/>
        <v>105</v>
      </c>
      <c r="S331" s="68">
        <f t="shared" si="304"/>
        <v>50.21</v>
      </c>
      <c r="T331" s="68">
        <f t="shared" si="304"/>
        <v>60</v>
      </c>
      <c r="U331" s="68">
        <f t="shared" ref="R331:AE332" si="305">+U325+U290+U255+U220+U185+U150+U115+U80+U45</f>
        <v>30.2</v>
      </c>
      <c r="V331" s="68">
        <f t="shared" si="305"/>
        <v>0</v>
      </c>
      <c r="W331" s="68">
        <f t="shared" si="305"/>
        <v>30</v>
      </c>
      <c r="X331" s="68">
        <f t="shared" si="305"/>
        <v>0</v>
      </c>
      <c r="Y331" s="68">
        <f t="shared" si="305"/>
        <v>0</v>
      </c>
      <c r="Z331" s="68">
        <f t="shared" si="305"/>
        <v>0</v>
      </c>
      <c r="AA331" s="68">
        <f t="shared" si="305"/>
        <v>0</v>
      </c>
      <c r="AB331" s="68">
        <f t="shared" si="305"/>
        <v>0</v>
      </c>
      <c r="AC331" s="68">
        <f t="shared" si="305"/>
        <v>0</v>
      </c>
      <c r="AD331" s="52">
        <f t="shared" si="305"/>
        <v>275.40999999999997</v>
      </c>
      <c r="AE331" s="68">
        <f t="shared" si="305"/>
        <v>12.5</v>
      </c>
      <c r="AF331" s="68">
        <f t="shared" ref="AF331:AQ332" si="306">+AF325+AF290+AF255+AF220+AF185+AF150+AF115+AF80+AF45</f>
        <v>6.03</v>
      </c>
      <c r="AG331" s="68">
        <f t="shared" si="306"/>
        <v>0</v>
      </c>
      <c r="AH331" s="68">
        <f t="shared" si="306"/>
        <v>0</v>
      </c>
      <c r="AI331" s="68">
        <f t="shared" si="306"/>
        <v>4</v>
      </c>
      <c r="AJ331" s="68"/>
      <c r="AK331" s="68"/>
      <c r="AL331" s="68"/>
      <c r="AM331" s="68"/>
      <c r="AN331" s="68"/>
      <c r="AO331" s="68"/>
      <c r="AP331" s="68"/>
      <c r="AQ331" s="52">
        <f t="shared" si="306"/>
        <v>22.53</v>
      </c>
    </row>
    <row r="332" spans="2:43" ht="15.75" thickBot="1" x14ac:dyDescent="0.3">
      <c r="B332" s="135" t="s">
        <v>73</v>
      </c>
      <c r="C332" s="136"/>
      <c r="D332" s="136"/>
      <c r="E332" s="69">
        <f t="shared" si="304"/>
        <v>3070.45</v>
      </c>
      <c r="F332" s="69">
        <f t="shared" si="304"/>
        <v>18657.919999999998</v>
      </c>
      <c r="G332" s="69">
        <f t="shared" si="304"/>
        <v>3173.82</v>
      </c>
      <c r="H332" s="69">
        <f t="shared" si="304"/>
        <v>4316.2299999999996</v>
      </c>
      <c r="I332" s="69">
        <f t="shared" si="304"/>
        <v>1904.55</v>
      </c>
      <c r="J332" s="69">
        <f t="shared" si="304"/>
        <v>0</v>
      </c>
      <c r="K332" s="69">
        <f t="shared" si="304"/>
        <v>0</v>
      </c>
      <c r="L332" s="69">
        <f t="shared" si="304"/>
        <v>0</v>
      </c>
      <c r="M332" s="69">
        <f t="shared" si="304"/>
        <v>2317</v>
      </c>
      <c r="N332" s="69">
        <f t="shared" si="304"/>
        <v>3026.33</v>
      </c>
      <c r="O332" s="69">
        <f t="shared" si="304"/>
        <v>0.03</v>
      </c>
      <c r="P332" s="69">
        <f t="shared" si="304"/>
        <v>0</v>
      </c>
      <c r="Q332" s="53">
        <f t="shared" si="304"/>
        <v>36466.329999999994</v>
      </c>
      <c r="R332" s="69">
        <f t="shared" si="305"/>
        <v>4490.0099999999993</v>
      </c>
      <c r="S332" s="69">
        <f t="shared" si="305"/>
        <v>4544.2199999999993</v>
      </c>
      <c r="T332" s="69">
        <f t="shared" si="305"/>
        <v>3907.1000000000004</v>
      </c>
      <c r="U332" s="69">
        <f t="shared" si="305"/>
        <v>5350.1999999999989</v>
      </c>
      <c r="V332" s="69">
        <f t="shared" si="305"/>
        <v>4040.67</v>
      </c>
      <c r="W332" s="69">
        <f t="shared" si="305"/>
        <v>1906.33</v>
      </c>
      <c r="X332" s="69">
        <f t="shared" si="305"/>
        <v>1232.46</v>
      </c>
      <c r="Y332" s="69">
        <f t="shared" si="305"/>
        <v>53.690000000000005</v>
      </c>
      <c r="Z332" s="69">
        <f t="shared" si="305"/>
        <v>0</v>
      </c>
      <c r="AA332" s="69">
        <f t="shared" si="305"/>
        <v>0</v>
      </c>
      <c r="AB332" s="69">
        <f t="shared" si="305"/>
        <v>0</v>
      </c>
      <c r="AC332" s="69">
        <f t="shared" si="305"/>
        <v>0</v>
      </c>
      <c r="AD332" s="53">
        <f t="shared" si="305"/>
        <v>25524.68</v>
      </c>
      <c r="AE332" s="69">
        <f t="shared" ca="1" si="305"/>
        <v>3996.17</v>
      </c>
      <c r="AF332" s="69">
        <f t="shared" si="306"/>
        <v>5305.22</v>
      </c>
      <c r="AG332" s="69">
        <f t="shared" si="306"/>
        <v>0</v>
      </c>
      <c r="AH332" s="69">
        <f t="shared" si="306"/>
        <v>0</v>
      </c>
      <c r="AI332" s="69">
        <f t="shared" si="306"/>
        <v>36234.990000000005</v>
      </c>
      <c r="AJ332" s="69"/>
      <c r="AK332" s="69"/>
      <c r="AL332" s="69"/>
      <c r="AM332" s="69"/>
      <c r="AN332" s="69"/>
      <c r="AO332" s="69"/>
      <c r="AP332" s="69"/>
      <c r="AQ332" s="53">
        <f t="shared" ca="1" si="306"/>
        <v>25524.68</v>
      </c>
    </row>
    <row r="333" spans="2:43" x14ac:dyDescent="0.25">
      <c r="B333" s="137" t="s">
        <v>16</v>
      </c>
      <c r="C333" s="140" t="s">
        <v>17</v>
      </c>
      <c r="D333" s="24" t="s">
        <v>25</v>
      </c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9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9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62"/>
    </row>
    <row r="334" spans="2:43" x14ac:dyDescent="0.25">
      <c r="B334" s="134"/>
      <c r="C334" s="141" t="s">
        <v>17</v>
      </c>
      <c r="D334" s="57" t="s">
        <v>26</v>
      </c>
      <c r="E334" s="45">
        <v>87.5</v>
      </c>
      <c r="F334" s="45">
        <v>56.9</v>
      </c>
      <c r="G334" s="45">
        <v>23.5</v>
      </c>
      <c r="H334" s="45">
        <v>75.2</v>
      </c>
      <c r="I334" s="45">
        <v>327.10000000000002</v>
      </c>
      <c r="J334" s="45">
        <v>0</v>
      </c>
      <c r="K334" s="45">
        <v>0</v>
      </c>
      <c r="L334" s="45">
        <v>0</v>
      </c>
      <c r="M334" s="45">
        <v>18.5</v>
      </c>
      <c r="N334" s="45">
        <v>17.29</v>
      </c>
      <c r="O334" s="45">
        <v>0</v>
      </c>
      <c r="P334" s="45"/>
      <c r="Q334" s="44">
        <f t="shared" ref="Q334:Q339" si="307">SUM(E334:P334)</f>
        <v>605.99</v>
      </c>
      <c r="R334" s="45">
        <v>59.9</v>
      </c>
      <c r="S334" s="45">
        <v>14</v>
      </c>
      <c r="T334" s="45">
        <v>102.9</v>
      </c>
      <c r="U334" s="45">
        <v>30.1</v>
      </c>
      <c r="V334" s="45">
        <v>82.8</v>
      </c>
      <c r="W334" s="45">
        <v>17.2</v>
      </c>
      <c r="X334" s="45">
        <v>0</v>
      </c>
      <c r="Y334" s="45">
        <v>14.1</v>
      </c>
      <c r="Z334" s="45"/>
      <c r="AA334" s="45"/>
      <c r="AB334" s="45"/>
      <c r="AC334" s="45"/>
      <c r="AD334" s="44">
        <f t="shared" ref="AD334:AD339" si="308">SUM(R334:AC334)</f>
        <v>321</v>
      </c>
      <c r="AE334" s="45">
        <v>16.399999999999999</v>
      </c>
      <c r="AF334" s="45">
        <v>19.899999999999999</v>
      </c>
      <c r="AG334" s="45"/>
      <c r="AH334" s="45"/>
      <c r="AI334" s="45">
        <v>40.090000000000003</v>
      </c>
      <c r="AJ334" s="45"/>
      <c r="AK334" s="45"/>
      <c r="AL334" s="45"/>
      <c r="AM334" s="45"/>
      <c r="AN334" s="45"/>
      <c r="AO334" s="45"/>
      <c r="AP334" s="45"/>
      <c r="AQ334" s="44">
        <f t="shared" ref="AQ334:AQ339" si="309">SUM(AE334:AP334)</f>
        <v>76.39</v>
      </c>
    </row>
    <row r="335" spans="2:43" x14ac:dyDescent="0.25">
      <c r="B335" s="134"/>
      <c r="C335" s="141" t="s">
        <v>17</v>
      </c>
      <c r="D335" s="57" t="s">
        <v>27</v>
      </c>
      <c r="E335" s="45">
        <v>137.99</v>
      </c>
      <c r="F335" s="45">
        <v>27.36</v>
      </c>
      <c r="G335" s="45">
        <v>148.71</v>
      </c>
      <c r="H335" s="45">
        <v>156.1</v>
      </c>
      <c r="I335" s="45">
        <v>65.8</v>
      </c>
      <c r="J335" s="45">
        <v>0</v>
      </c>
      <c r="K335" s="45">
        <v>0</v>
      </c>
      <c r="L335" s="45">
        <v>0</v>
      </c>
      <c r="M335" s="45">
        <v>34.479999999999997</v>
      </c>
      <c r="N335" s="45">
        <v>8.7200000000000006</v>
      </c>
      <c r="O335" s="45">
        <v>0</v>
      </c>
      <c r="P335" s="45"/>
      <c r="Q335" s="44">
        <f t="shared" si="307"/>
        <v>579.16000000000008</v>
      </c>
      <c r="R335" s="45">
        <v>288.45</v>
      </c>
      <c r="S335" s="45">
        <v>52.85</v>
      </c>
      <c r="T335" s="45">
        <v>45.2</v>
      </c>
      <c r="U335" s="45">
        <v>34.58</v>
      </c>
      <c r="V335" s="45">
        <v>123.76</v>
      </c>
      <c r="W335" s="45">
        <v>39.5</v>
      </c>
      <c r="X335" s="45">
        <v>21</v>
      </c>
      <c r="Y335" s="45">
        <v>26</v>
      </c>
      <c r="Z335" s="45"/>
      <c r="AA335" s="45"/>
      <c r="AB335" s="45"/>
      <c r="AC335" s="45"/>
      <c r="AD335" s="44">
        <f t="shared" si="308"/>
        <v>631.34</v>
      </c>
      <c r="AE335" s="45">
        <v>130.5</v>
      </c>
      <c r="AF335" s="45">
        <v>112.98</v>
      </c>
      <c r="AG335" s="45"/>
      <c r="AH335" s="45"/>
      <c r="AI335" s="45">
        <v>41.53</v>
      </c>
      <c r="AJ335" s="45"/>
      <c r="AK335" s="45"/>
      <c r="AL335" s="45"/>
      <c r="AM335" s="45"/>
      <c r="AN335" s="45"/>
      <c r="AO335" s="45"/>
      <c r="AP335" s="45"/>
      <c r="AQ335" s="44">
        <f t="shared" si="309"/>
        <v>285.01</v>
      </c>
    </row>
    <row r="336" spans="2:43" x14ac:dyDescent="0.25">
      <c r="B336" s="134"/>
      <c r="C336" s="141" t="s">
        <v>17</v>
      </c>
      <c r="D336" s="57" t="s">
        <v>28</v>
      </c>
      <c r="E336" s="45">
        <v>0</v>
      </c>
      <c r="F336" s="45">
        <v>0.6</v>
      </c>
      <c r="G336" s="45">
        <v>72.13</v>
      </c>
      <c r="H336" s="45">
        <v>0</v>
      </c>
      <c r="I336" s="45">
        <v>64.099999999999994</v>
      </c>
      <c r="J336" s="45">
        <v>0</v>
      </c>
      <c r="K336" s="45">
        <v>0</v>
      </c>
      <c r="L336" s="45">
        <v>0</v>
      </c>
      <c r="M336" s="45">
        <v>0</v>
      </c>
      <c r="N336" s="45">
        <v>0</v>
      </c>
      <c r="O336" s="45">
        <v>0</v>
      </c>
      <c r="P336" s="45"/>
      <c r="Q336" s="44">
        <f t="shared" si="307"/>
        <v>136.82999999999998</v>
      </c>
      <c r="R336" s="45">
        <v>2</v>
      </c>
      <c r="S336" s="45">
        <v>0</v>
      </c>
      <c r="T336" s="45">
        <v>0</v>
      </c>
      <c r="U336" s="45">
        <v>0</v>
      </c>
      <c r="V336" s="45">
        <v>1.9</v>
      </c>
      <c r="W336" s="45">
        <v>0</v>
      </c>
      <c r="X336" s="45">
        <v>0</v>
      </c>
      <c r="Y336" s="45">
        <v>0</v>
      </c>
      <c r="Z336" s="45"/>
      <c r="AA336" s="45"/>
      <c r="AB336" s="45"/>
      <c r="AC336" s="45"/>
      <c r="AD336" s="44">
        <f t="shared" si="308"/>
        <v>3.9</v>
      </c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4">
        <f t="shared" si="309"/>
        <v>0</v>
      </c>
    </row>
    <row r="337" spans="2:43" x14ac:dyDescent="0.25">
      <c r="B337" s="134"/>
      <c r="C337" s="141" t="s">
        <v>17</v>
      </c>
      <c r="D337" s="57" t="s">
        <v>29</v>
      </c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4">
        <f t="shared" si="307"/>
        <v>0</v>
      </c>
      <c r="R337" s="45">
        <v>0</v>
      </c>
      <c r="S337" s="45">
        <v>0</v>
      </c>
      <c r="T337" s="45">
        <v>0</v>
      </c>
      <c r="U337" s="45">
        <v>5</v>
      </c>
      <c r="V337" s="45">
        <v>0</v>
      </c>
      <c r="W337" s="45">
        <v>0</v>
      </c>
      <c r="X337" s="45">
        <v>0</v>
      </c>
      <c r="Y337" s="45">
        <v>0</v>
      </c>
      <c r="Z337" s="45"/>
      <c r="AA337" s="45"/>
      <c r="AB337" s="45"/>
      <c r="AC337" s="45"/>
      <c r="AD337" s="44">
        <f t="shared" si="308"/>
        <v>5</v>
      </c>
      <c r="AE337" s="45">
        <v>0</v>
      </c>
      <c r="AF337" s="45">
        <v>386.88</v>
      </c>
      <c r="AG337" s="45"/>
      <c r="AH337" s="45"/>
      <c r="AI337" s="45">
        <v>0</v>
      </c>
      <c r="AJ337" s="45"/>
      <c r="AK337" s="45"/>
      <c r="AL337" s="45"/>
      <c r="AM337" s="45"/>
      <c r="AN337" s="45"/>
      <c r="AO337" s="45"/>
      <c r="AP337" s="45"/>
      <c r="AQ337" s="44">
        <f t="shared" si="309"/>
        <v>386.88</v>
      </c>
    </row>
    <row r="338" spans="2:43" x14ac:dyDescent="0.25">
      <c r="B338" s="134"/>
      <c r="C338" s="141" t="s">
        <v>17</v>
      </c>
      <c r="D338" s="57" t="s">
        <v>30</v>
      </c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4">
        <f t="shared" si="307"/>
        <v>0</v>
      </c>
      <c r="R338" s="45">
        <v>0</v>
      </c>
      <c r="S338" s="45">
        <v>0</v>
      </c>
      <c r="T338" s="45">
        <v>0</v>
      </c>
      <c r="U338" s="45">
        <v>0</v>
      </c>
      <c r="V338" s="45">
        <v>4.51</v>
      </c>
      <c r="W338" s="45">
        <v>0</v>
      </c>
      <c r="X338" s="45">
        <v>0</v>
      </c>
      <c r="Y338" s="45">
        <v>0</v>
      </c>
      <c r="Z338" s="45"/>
      <c r="AA338" s="45"/>
      <c r="AB338" s="45"/>
      <c r="AC338" s="45"/>
      <c r="AD338" s="44">
        <f t="shared" si="308"/>
        <v>4.51</v>
      </c>
      <c r="AE338" s="45">
        <v>0</v>
      </c>
      <c r="AF338" s="45">
        <v>0</v>
      </c>
      <c r="AG338" s="45"/>
      <c r="AH338" s="45"/>
      <c r="AI338" s="45">
        <v>0</v>
      </c>
      <c r="AJ338" s="45"/>
      <c r="AK338" s="45"/>
      <c r="AL338" s="45"/>
      <c r="AM338" s="45"/>
      <c r="AN338" s="45"/>
      <c r="AO338" s="45"/>
      <c r="AP338" s="45"/>
      <c r="AQ338" s="44">
        <f t="shared" si="309"/>
        <v>0</v>
      </c>
    </row>
    <row r="339" spans="2:43" x14ac:dyDescent="0.25">
      <c r="B339" s="134"/>
      <c r="C339" s="141" t="s">
        <v>17</v>
      </c>
      <c r="D339" s="57" t="s">
        <v>31</v>
      </c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4">
        <f t="shared" si="307"/>
        <v>0</v>
      </c>
      <c r="R339" s="45">
        <v>0</v>
      </c>
      <c r="S339" s="45">
        <v>0</v>
      </c>
      <c r="T339" s="45">
        <v>2</v>
      </c>
      <c r="U339" s="45">
        <v>0</v>
      </c>
      <c r="V339" s="45">
        <v>0</v>
      </c>
      <c r="W339" s="45">
        <v>0</v>
      </c>
      <c r="X339" s="45">
        <v>0</v>
      </c>
      <c r="Y339" s="45">
        <v>0</v>
      </c>
      <c r="Z339" s="45"/>
      <c r="AA339" s="45"/>
      <c r="AB339" s="45"/>
      <c r="AC339" s="45"/>
      <c r="AD339" s="44">
        <f t="shared" si="308"/>
        <v>2</v>
      </c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4">
        <f t="shared" si="309"/>
        <v>0</v>
      </c>
    </row>
    <row r="340" spans="2:43" x14ac:dyDescent="0.25">
      <c r="B340" s="134"/>
      <c r="C340" s="141" t="s">
        <v>17</v>
      </c>
      <c r="D340" s="58" t="s">
        <v>32</v>
      </c>
      <c r="E340" s="46">
        <f t="shared" ref="E340:AD340" si="310">+SUM(E334:E339)</f>
        <v>225.49</v>
      </c>
      <c r="F340" s="46">
        <f t="shared" si="310"/>
        <v>84.859999999999985</v>
      </c>
      <c r="G340" s="46">
        <f t="shared" si="310"/>
        <v>244.34</v>
      </c>
      <c r="H340" s="46">
        <f t="shared" si="310"/>
        <v>231.3</v>
      </c>
      <c r="I340" s="46">
        <f t="shared" si="310"/>
        <v>457</v>
      </c>
      <c r="J340" s="46">
        <f t="shared" si="310"/>
        <v>0</v>
      </c>
      <c r="K340" s="46">
        <f t="shared" si="310"/>
        <v>0</v>
      </c>
      <c r="L340" s="46">
        <f t="shared" si="310"/>
        <v>0</v>
      </c>
      <c r="M340" s="46">
        <f t="shared" si="310"/>
        <v>52.98</v>
      </c>
      <c r="N340" s="46">
        <f t="shared" si="310"/>
        <v>26.009999999999998</v>
      </c>
      <c r="O340" s="46">
        <f t="shared" si="310"/>
        <v>0</v>
      </c>
      <c r="P340" s="46">
        <f t="shared" si="310"/>
        <v>0</v>
      </c>
      <c r="Q340" s="38">
        <f t="shared" si="310"/>
        <v>1321.98</v>
      </c>
      <c r="R340" s="46">
        <f t="shared" si="310"/>
        <v>350.34999999999997</v>
      </c>
      <c r="S340" s="46">
        <f t="shared" si="310"/>
        <v>66.849999999999994</v>
      </c>
      <c r="T340" s="46">
        <f t="shared" si="310"/>
        <v>150.10000000000002</v>
      </c>
      <c r="U340" s="46">
        <f t="shared" si="310"/>
        <v>69.680000000000007</v>
      </c>
      <c r="V340" s="46">
        <f t="shared" si="310"/>
        <v>212.97</v>
      </c>
      <c r="W340" s="46">
        <f t="shared" si="310"/>
        <v>56.7</v>
      </c>
      <c r="X340" s="46">
        <f t="shared" si="310"/>
        <v>21</v>
      </c>
      <c r="Y340" s="46">
        <f t="shared" si="310"/>
        <v>40.1</v>
      </c>
      <c r="Z340" s="46">
        <f t="shared" si="310"/>
        <v>0</v>
      </c>
      <c r="AA340" s="46">
        <f t="shared" si="310"/>
        <v>0</v>
      </c>
      <c r="AB340" s="46">
        <f t="shared" si="310"/>
        <v>0</v>
      </c>
      <c r="AC340" s="46">
        <f t="shared" si="310"/>
        <v>0</v>
      </c>
      <c r="AD340" s="38">
        <f t="shared" si="310"/>
        <v>967.75</v>
      </c>
      <c r="AE340" s="46">
        <f t="shared" ref="AE340" si="311">+SUM(AE334:AE339)</f>
        <v>146.9</v>
      </c>
      <c r="AF340" s="46">
        <f t="shared" ref="AF340:AI340" si="312">+SUM(AF334:AF339)</f>
        <v>519.76</v>
      </c>
      <c r="AG340" s="46">
        <f t="shared" si="312"/>
        <v>0</v>
      </c>
      <c r="AH340" s="46">
        <f t="shared" si="312"/>
        <v>0</v>
      </c>
      <c r="AI340" s="46">
        <f t="shared" si="312"/>
        <v>81.62</v>
      </c>
      <c r="AJ340" s="46"/>
      <c r="AK340" s="46"/>
      <c r="AL340" s="46"/>
      <c r="AM340" s="46"/>
      <c r="AN340" s="46"/>
      <c r="AO340" s="46"/>
      <c r="AP340" s="46"/>
      <c r="AQ340" s="38">
        <f t="shared" ref="AQ340" si="313">+SUM(AQ334:AQ339)</f>
        <v>748.28</v>
      </c>
    </row>
    <row r="341" spans="2:43" x14ac:dyDescent="0.25">
      <c r="B341" s="134"/>
      <c r="C341" s="141" t="s">
        <v>17</v>
      </c>
      <c r="D341" s="20" t="s">
        <v>33</v>
      </c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9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9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62"/>
    </row>
    <row r="342" spans="2:43" x14ac:dyDescent="0.25">
      <c r="B342" s="134"/>
      <c r="C342" s="141"/>
      <c r="D342" s="57" t="s">
        <v>34</v>
      </c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4">
        <f>SUM(E342:P342)</f>
        <v>0</v>
      </c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4">
        <f>SUM(R342:AC342)</f>
        <v>0</v>
      </c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4">
        <f>SUM(AE342:AP342)</f>
        <v>0</v>
      </c>
    </row>
    <row r="343" spans="2:43" x14ac:dyDescent="0.25">
      <c r="B343" s="134"/>
      <c r="C343" s="141"/>
      <c r="D343" s="57" t="s">
        <v>35</v>
      </c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4">
        <f>SUM(E343:P343)</f>
        <v>0</v>
      </c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4">
        <f>SUM(R343:AC343)</f>
        <v>0</v>
      </c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4">
        <f>SUM(AE343:AP343)</f>
        <v>0</v>
      </c>
    </row>
    <row r="344" spans="2:43" x14ac:dyDescent="0.25">
      <c r="B344" s="134"/>
      <c r="C344" s="141"/>
      <c r="D344" s="57" t="s">
        <v>36</v>
      </c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4">
        <f>SUM(E344:P344)</f>
        <v>0</v>
      </c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4">
        <f>SUM(R344:AC344)</f>
        <v>0</v>
      </c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4">
        <f>SUM(AE344:AP344)</f>
        <v>0</v>
      </c>
    </row>
    <row r="345" spans="2:43" x14ac:dyDescent="0.25">
      <c r="B345" s="134"/>
      <c r="C345" s="141"/>
      <c r="D345" s="57" t="s">
        <v>37</v>
      </c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4">
        <f>SUM(E345:P345)</f>
        <v>0</v>
      </c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4">
        <f>SUM(R345:AC345)</f>
        <v>0</v>
      </c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4">
        <f>SUM(AE345:AP345)</f>
        <v>0</v>
      </c>
    </row>
    <row r="346" spans="2:43" x14ac:dyDescent="0.25">
      <c r="B346" s="134"/>
      <c r="C346" s="141"/>
      <c r="D346" s="57" t="s">
        <v>38</v>
      </c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4">
        <f>SUM(E346:P346)</f>
        <v>0</v>
      </c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4">
        <f>SUM(R346:AC346)</f>
        <v>0</v>
      </c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4">
        <f>SUM(AE346:AP346)</f>
        <v>0</v>
      </c>
    </row>
    <row r="347" spans="2:43" x14ac:dyDescent="0.25">
      <c r="B347" s="134"/>
      <c r="C347" s="141" t="s">
        <v>17</v>
      </c>
      <c r="D347" s="58" t="s">
        <v>39</v>
      </c>
      <c r="E347" s="46">
        <f t="shared" ref="E347:AD347" si="314">+SUM(E342:E346)</f>
        <v>0</v>
      </c>
      <c r="F347" s="46">
        <f t="shared" si="314"/>
        <v>0</v>
      </c>
      <c r="G347" s="46">
        <f t="shared" si="314"/>
        <v>0</v>
      </c>
      <c r="H347" s="46">
        <f t="shared" si="314"/>
        <v>0</v>
      </c>
      <c r="I347" s="46">
        <f t="shared" si="314"/>
        <v>0</v>
      </c>
      <c r="J347" s="46">
        <f t="shared" si="314"/>
        <v>0</v>
      </c>
      <c r="K347" s="46">
        <f t="shared" si="314"/>
        <v>0</v>
      </c>
      <c r="L347" s="46">
        <f t="shared" si="314"/>
        <v>0</v>
      </c>
      <c r="M347" s="46">
        <f t="shared" si="314"/>
        <v>0</v>
      </c>
      <c r="N347" s="46">
        <f t="shared" si="314"/>
        <v>0</v>
      </c>
      <c r="O347" s="46">
        <f t="shared" si="314"/>
        <v>0</v>
      </c>
      <c r="P347" s="46">
        <f t="shared" si="314"/>
        <v>0</v>
      </c>
      <c r="Q347" s="38">
        <f t="shared" si="314"/>
        <v>0</v>
      </c>
      <c r="R347" s="46">
        <f t="shared" si="314"/>
        <v>0</v>
      </c>
      <c r="S347" s="46">
        <f t="shared" si="314"/>
        <v>0</v>
      </c>
      <c r="T347" s="46">
        <f t="shared" si="314"/>
        <v>0</v>
      </c>
      <c r="U347" s="46">
        <f t="shared" si="314"/>
        <v>0</v>
      </c>
      <c r="V347" s="46">
        <f t="shared" si="314"/>
        <v>0</v>
      </c>
      <c r="W347" s="46">
        <f t="shared" si="314"/>
        <v>0</v>
      </c>
      <c r="X347" s="46">
        <f t="shared" si="314"/>
        <v>0</v>
      </c>
      <c r="Y347" s="46">
        <f t="shared" si="314"/>
        <v>0</v>
      </c>
      <c r="Z347" s="46">
        <f t="shared" si="314"/>
        <v>0</v>
      </c>
      <c r="AA347" s="46">
        <f t="shared" si="314"/>
        <v>0</v>
      </c>
      <c r="AB347" s="46">
        <f t="shared" si="314"/>
        <v>0</v>
      </c>
      <c r="AC347" s="46">
        <f t="shared" si="314"/>
        <v>0</v>
      </c>
      <c r="AD347" s="38">
        <f t="shared" si="314"/>
        <v>0</v>
      </c>
      <c r="AE347" s="46">
        <f t="shared" ref="AE347" si="315">+SUM(AE342:AE346)</f>
        <v>0</v>
      </c>
      <c r="AF347" s="46">
        <f t="shared" ref="AF347:AQ347" si="316">+SUM(AF342:AF346)</f>
        <v>0</v>
      </c>
      <c r="AG347" s="46">
        <f t="shared" si="316"/>
        <v>0</v>
      </c>
      <c r="AH347" s="46">
        <f t="shared" si="316"/>
        <v>0</v>
      </c>
      <c r="AI347" s="46">
        <f t="shared" si="316"/>
        <v>0</v>
      </c>
      <c r="AJ347" s="46"/>
      <c r="AK347" s="46"/>
      <c r="AL347" s="46"/>
      <c r="AM347" s="46"/>
      <c r="AN347" s="46"/>
      <c r="AO347" s="46"/>
      <c r="AP347" s="46"/>
      <c r="AQ347" s="38">
        <f t="shared" si="316"/>
        <v>0</v>
      </c>
    </row>
    <row r="348" spans="2:43" x14ac:dyDescent="0.25">
      <c r="B348" s="134"/>
      <c r="C348" s="141" t="s">
        <v>17</v>
      </c>
      <c r="D348" s="20" t="s">
        <v>40</v>
      </c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9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9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62"/>
    </row>
    <row r="349" spans="2:43" x14ac:dyDescent="0.25">
      <c r="B349" s="134"/>
      <c r="C349" s="141" t="s">
        <v>17</v>
      </c>
      <c r="D349" s="57" t="s">
        <v>41</v>
      </c>
      <c r="E349" s="45">
        <v>37.5</v>
      </c>
      <c r="F349" s="45">
        <v>75</v>
      </c>
      <c r="G349" s="45">
        <v>496</v>
      </c>
      <c r="H349" s="45">
        <v>25.93</v>
      </c>
      <c r="I349" s="45">
        <v>15</v>
      </c>
      <c r="J349" s="45">
        <v>0</v>
      </c>
      <c r="K349" s="45">
        <v>0</v>
      </c>
      <c r="L349" s="45">
        <v>0</v>
      </c>
      <c r="M349" s="45">
        <v>33.5</v>
      </c>
      <c r="N349" s="45">
        <v>0.3</v>
      </c>
      <c r="O349" s="45">
        <v>0</v>
      </c>
      <c r="P349" s="45"/>
      <c r="Q349" s="44">
        <f>SUM(E349:P349)</f>
        <v>683.2299999999999</v>
      </c>
      <c r="R349" s="45">
        <v>5</v>
      </c>
      <c r="S349" s="45">
        <v>0</v>
      </c>
      <c r="T349" s="45">
        <v>0</v>
      </c>
      <c r="U349" s="45">
        <v>0</v>
      </c>
      <c r="V349" s="45">
        <v>15.5</v>
      </c>
      <c r="W349" s="45">
        <v>0</v>
      </c>
      <c r="X349" s="45">
        <v>0</v>
      </c>
      <c r="Y349" s="45">
        <v>4</v>
      </c>
      <c r="Z349" s="45"/>
      <c r="AA349" s="45"/>
      <c r="AB349" s="45"/>
      <c r="AC349" s="45"/>
      <c r="AD349" s="44">
        <f>SUM(R349:AC349)</f>
        <v>24.5</v>
      </c>
      <c r="AE349" s="45">
        <v>3</v>
      </c>
      <c r="AF349" s="45">
        <v>10</v>
      </c>
      <c r="AG349" s="45"/>
      <c r="AH349" s="45"/>
      <c r="AI349" s="45">
        <v>16</v>
      </c>
      <c r="AJ349" s="45"/>
      <c r="AK349" s="45"/>
      <c r="AL349" s="45"/>
      <c r="AM349" s="45"/>
      <c r="AN349" s="45"/>
      <c r="AO349" s="45"/>
      <c r="AP349" s="45"/>
      <c r="AQ349" s="44">
        <f>SUM(AE349:AP349)</f>
        <v>29</v>
      </c>
    </row>
    <row r="350" spans="2:43" x14ac:dyDescent="0.25">
      <c r="B350" s="134"/>
      <c r="C350" s="141" t="s">
        <v>17</v>
      </c>
      <c r="D350" s="58" t="s">
        <v>42</v>
      </c>
      <c r="E350" s="46">
        <f t="shared" ref="E350:P350" si="317">+E349</f>
        <v>37.5</v>
      </c>
      <c r="F350" s="46">
        <f t="shared" si="317"/>
        <v>75</v>
      </c>
      <c r="G350" s="46">
        <f t="shared" si="317"/>
        <v>496</v>
      </c>
      <c r="H350" s="46">
        <f t="shared" si="317"/>
        <v>25.93</v>
      </c>
      <c r="I350" s="46">
        <f t="shared" si="317"/>
        <v>15</v>
      </c>
      <c r="J350" s="46">
        <f t="shared" si="317"/>
        <v>0</v>
      </c>
      <c r="K350" s="46">
        <f t="shared" si="317"/>
        <v>0</v>
      </c>
      <c r="L350" s="46">
        <f t="shared" si="317"/>
        <v>0</v>
      </c>
      <c r="M350" s="46">
        <f t="shared" si="317"/>
        <v>33.5</v>
      </c>
      <c r="N350" s="46">
        <f t="shared" si="317"/>
        <v>0.3</v>
      </c>
      <c r="O350" s="46">
        <f t="shared" si="317"/>
        <v>0</v>
      </c>
      <c r="P350" s="46">
        <f t="shared" si="317"/>
        <v>0</v>
      </c>
      <c r="Q350" s="38">
        <f>SUM(E350:P350)</f>
        <v>683.2299999999999</v>
      </c>
      <c r="R350" s="46">
        <f t="shared" ref="R350:AC350" si="318">+R349</f>
        <v>5</v>
      </c>
      <c r="S350" s="46">
        <f t="shared" si="318"/>
        <v>0</v>
      </c>
      <c r="T350" s="46">
        <f t="shared" si="318"/>
        <v>0</v>
      </c>
      <c r="U350" s="46">
        <f t="shared" si="318"/>
        <v>0</v>
      </c>
      <c r="V350" s="46">
        <f t="shared" si="318"/>
        <v>15.5</v>
      </c>
      <c r="W350" s="46">
        <f t="shared" si="318"/>
        <v>0</v>
      </c>
      <c r="X350" s="46">
        <f t="shared" si="318"/>
        <v>0</v>
      </c>
      <c r="Y350" s="46">
        <f t="shared" si="318"/>
        <v>4</v>
      </c>
      <c r="Z350" s="46">
        <f t="shared" si="318"/>
        <v>0</v>
      </c>
      <c r="AA350" s="46">
        <f t="shared" si="318"/>
        <v>0</v>
      </c>
      <c r="AB350" s="46">
        <f t="shared" si="318"/>
        <v>0</v>
      </c>
      <c r="AC350" s="46">
        <f t="shared" si="318"/>
        <v>0</v>
      </c>
      <c r="AD350" s="38">
        <f>SUM(R350:AC350)</f>
        <v>24.5</v>
      </c>
      <c r="AE350" s="46">
        <f t="shared" ref="AE350" si="319">+AE349</f>
        <v>3</v>
      </c>
      <c r="AF350" s="46">
        <f t="shared" ref="AF350:AI350" si="320">+AF349</f>
        <v>10</v>
      </c>
      <c r="AG350" s="46">
        <f t="shared" si="320"/>
        <v>0</v>
      </c>
      <c r="AH350" s="46">
        <f t="shared" si="320"/>
        <v>0</v>
      </c>
      <c r="AI350" s="46">
        <f t="shared" si="320"/>
        <v>16</v>
      </c>
      <c r="AJ350" s="46"/>
      <c r="AK350" s="46"/>
      <c r="AL350" s="46"/>
      <c r="AM350" s="46"/>
      <c r="AN350" s="46"/>
      <c r="AO350" s="46"/>
      <c r="AP350" s="46"/>
      <c r="AQ350" s="38">
        <f>SUM(AE350:AP350)</f>
        <v>29</v>
      </c>
    </row>
    <row r="351" spans="2:43" x14ac:dyDescent="0.25">
      <c r="B351" s="134"/>
      <c r="C351" s="141" t="s">
        <v>17</v>
      </c>
      <c r="D351" s="20" t="s">
        <v>43</v>
      </c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9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9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62"/>
    </row>
    <row r="352" spans="2:43" x14ac:dyDescent="0.25">
      <c r="B352" s="134"/>
      <c r="C352" s="141" t="s">
        <v>17</v>
      </c>
      <c r="D352" s="59" t="s">
        <v>44</v>
      </c>
      <c r="E352" s="45">
        <v>10.18</v>
      </c>
      <c r="F352" s="45">
        <v>60.44</v>
      </c>
      <c r="G352" s="45">
        <v>23.42</v>
      </c>
      <c r="H352" s="45">
        <v>7.54</v>
      </c>
      <c r="I352" s="45">
        <v>4.7</v>
      </c>
      <c r="J352" s="45">
        <v>0</v>
      </c>
      <c r="K352" s="45">
        <v>0</v>
      </c>
      <c r="L352" s="45">
        <v>0</v>
      </c>
      <c r="M352" s="45">
        <v>9.02</v>
      </c>
      <c r="N352" s="45">
        <v>13.4</v>
      </c>
      <c r="O352" s="45">
        <v>2</v>
      </c>
      <c r="P352" s="45"/>
      <c r="Q352" s="44">
        <f>SUM(E352:P352)</f>
        <v>130.70000000000002</v>
      </c>
      <c r="R352" s="45">
        <v>8.16</v>
      </c>
      <c r="S352" s="45">
        <v>27.75</v>
      </c>
      <c r="T352" s="45">
        <v>28.97</v>
      </c>
      <c r="U352" s="45">
        <v>10</v>
      </c>
      <c r="V352" s="45">
        <v>28.01</v>
      </c>
      <c r="W352" s="45">
        <v>15.9</v>
      </c>
      <c r="X352" s="45">
        <v>0</v>
      </c>
      <c r="Y352" s="45">
        <v>0.65</v>
      </c>
      <c r="Z352" s="45"/>
      <c r="AA352" s="45"/>
      <c r="AB352" s="45"/>
      <c r="AC352" s="45"/>
      <c r="AD352" s="44">
        <f>SUM(R352:AC352)</f>
        <v>119.44000000000001</v>
      </c>
      <c r="AE352" s="45">
        <v>15.7</v>
      </c>
      <c r="AF352" s="45">
        <v>13.5</v>
      </c>
      <c r="AG352" s="45"/>
      <c r="AH352" s="45"/>
      <c r="AI352" s="45">
        <v>20.399999999999999</v>
      </c>
      <c r="AJ352" s="45"/>
      <c r="AK352" s="45"/>
      <c r="AL352" s="45"/>
      <c r="AM352" s="45"/>
      <c r="AN352" s="45"/>
      <c r="AO352" s="45"/>
      <c r="AP352" s="45"/>
      <c r="AQ352" s="44">
        <f>SUM(AE352:AP352)</f>
        <v>49.599999999999994</v>
      </c>
    </row>
    <row r="353" spans="2:43" x14ac:dyDescent="0.25">
      <c r="B353" s="134"/>
      <c r="C353" s="141" t="s">
        <v>17</v>
      </c>
      <c r="D353" s="57" t="s">
        <v>45</v>
      </c>
      <c r="E353" s="45">
        <v>0.24</v>
      </c>
      <c r="F353" s="45">
        <v>2.2599999999999998</v>
      </c>
      <c r="G353" s="45">
        <v>0.08</v>
      </c>
      <c r="H353" s="45">
        <v>0.05</v>
      </c>
      <c r="I353" s="45">
        <v>600.51</v>
      </c>
      <c r="J353" s="45">
        <v>0</v>
      </c>
      <c r="K353" s="45">
        <v>0</v>
      </c>
      <c r="L353" s="45">
        <v>0</v>
      </c>
      <c r="M353" s="45">
        <v>0.73</v>
      </c>
      <c r="N353" s="45">
        <v>0.5</v>
      </c>
      <c r="O353" s="45">
        <v>0</v>
      </c>
      <c r="P353" s="45"/>
      <c r="Q353" s="44">
        <f>SUM(E353:P353)</f>
        <v>604.37</v>
      </c>
      <c r="R353" s="45">
        <v>0.54</v>
      </c>
      <c r="S353" s="45">
        <v>0</v>
      </c>
      <c r="T353" s="45">
        <v>0</v>
      </c>
      <c r="U353" s="45">
        <v>0.02</v>
      </c>
      <c r="V353" s="45">
        <v>0.1</v>
      </c>
      <c r="W353" s="45">
        <v>0.35</v>
      </c>
      <c r="X353" s="45">
        <v>0</v>
      </c>
      <c r="Y353" s="45">
        <v>0</v>
      </c>
      <c r="Z353" s="45"/>
      <c r="AA353" s="45"/>
      <c r="AB353" s="45"/>
      <c r="AC353" s="45"/>
      <c r="AD353" s="44">
        <f>SUM(R353:AC353)</f>
        <v>1.01</v>
      </c>
      <c r="AE353" s="45">
        <v>0.02</v>
      </c>
      <c r="AF353" s="45">
        <v>0.52</v>
      </c>
      <c r="AG353" s="45"/>
      <c r="AH353" s="45"/>
      <c r="AI353" s="45">
        <v>0.05</v>
      </c>
      <c r="AJ353" s="45"/>
      <c r="AK353" s="45"/>
      <c r="AL353" s="45"/>
      <c r="AM353" s="45"/>
      <c r="AN353" s="45"/>
      <c r="AO353" s="45"/>
      <c r="AP353" s="45"/>
      <c r="AQ353" s="44">
        <f>SUM(AE353:AP353)</f>
        <v>0.59000000000000008</v>
      </c>
    </row>
    <row r="354" spans="2:43" ht="30" x14ac:dyDescent="0.25">
      <c r="B354" s="134"/>
      <c r="C354" s="141" t="s">
        <v>17</v>
      </c>
      <c r="D354" s="57" t="s">
        <v>46</v>
      </c>
      <c r="E354" s="45">
        <v>21.8</v>
      </c>
      <c r="F354" s="45">
        <v>34.299999999999997</v>
      </c>
      <c r="G354" s="45">
        <v>6.3</v>
      </c>
      <c r="H354" s="45">
        <v>7.5</v>
      </c>
      <c r="I354" s="45">
        <v>9.08</v>
      </c>
      <c r="J354" s="45">
        <v>0</v>
      </c>
      <c r="K354" s="45">
        <v>0</v>
      </c>
      <c r="L354" s="45">
        <v>0</v>
      </c>
      <c r="M354" s="45">
        <v>11.32</v>
      </c>
      <c r="N354" s="45">
        <v>7.2</v>
      </c>
      <c r="O354" s="45">
        <v>0</v>
      </c>
      <c r="P354" s="45"/>
      <c r="Q354" s="44">
        <f>SUM(E354:P354)</f>
        <v>97.499999999999986</v>
      </c>
      <c r="R354" s="45">
        <v>15.15</v>
      </c>
      <c r="S354" s="45">
        <v>35.549999999999997</v>
      </c>
      <c r="T354" s="45">
        <v>24.37</v>
      </c>
      <c r="U354" s="45">
        <v>20.7</v>
      </c>
      <c r="V354" s="45">
        <v>8.85</v>
      </c>
      <c r="W354" s="45">
        <v>20.100000000000001</v>
      </c>
      <c r="X354" s="45">
        <v>0</v>
      </c>
      <c r="Y354" s="45">
        <v>0</v>
      </c>
      <c r="Z354" s="45"/>
      <c r="AA354" s="45"/>
      <c r="AB354" s="45"/>
      <c r="AC354" s="45"/>
      <c r="AD354" s="44">
        <f>SUM(R354:AC354)</f>
        <v>124.72</v>
      </c>
      <c r="AE354" s="45">
        <v>24.2</v>
      </c>
      <c r="AF354" s="45">
        <v>21.3</v>
      </c>
      <c r="AG354" s="45"/>
      <c r="AH354" s="45"/>
      <c r="AI354" s="45">
        <v>19.100000000000001</v>
      </c>
      <c r="AJ354" s="45"/>
      <c r="AK354" s="45"/>
      <c r="AL354" s="45"/>
      <c r="AM354" s="45"/>
      <c r="AN354" s="45"/>
      <c r="AO354" s="45"/>
      <c r="AP354" s="45"/>
      <c r="AQ354" s="44">
        <f>SUM(AE354:AP354)</f>
        <v>64.599999999999994</v>
      </c>
    </row>
    <row r="355" spans="2:43" x14ac:dyDescent="0.25">
      <c r="B355" s="134"/>
      <c r="C355" s="141"/>
      <c r="D355" s="59" t="s">
        <v>139</v>
      </c>
      <c r="E355" s="45">
        <v>0.04</v>
      </c>
      <c r="F355" s="45">
        <v>0.03</v>
      </c>
      <c r="G355" s="45">
        <v>0</v>
      </c>
      <c r="H355" s="45">
        <v>0.01</v>
      </c>
      <c r="I355" s="45">
        <v>0</v>
      </c>
      <c r="J355" s="45">
        <v>0</v>
      </c>
      <c r="K355" s="45">
        <v>0</v>
      </c>
      <c r="L355" s="45">
        <v>0</v>
      </c>
      <c r="M355" s="45">
        <v>0.02</v>
      </c>
      <c r="N355" s="45">
        <v>0.02</v>
      </c>
      <c r="O355" s="45">
        <v>0</v>
      </c>
      <c r="P355" s="45"/>
      <c r="Q355" s="44"/>
      <c r="R355" s="45">
        <v>0.68</v>
      </c>
      <c r="S355" s="45">
        <v>0.05</v>
      </c>
      <c r="T355" s="45">
        <v>0</v>
      </c>
      <c r="U355" s="45">
        <v>0.03</v>
      </c>
      <c r="V355" s="45">
        <v>0.03</v>
      </c>
      <c r="W355" s="45">
        <v>0.04</v>
      </c>
      <c r="X355" s="45">
        <v>0</v>
      </c>
      <c r="Y355" s="45">
        <v>0.04</v>
      </c>
      <c r="Z355" s="45"/>
      <c r="AA355" s="45"/>
      <c r="AB355" s="45"/>
      <c r="AC355" s="45"/>
      <c r="AD355" s="44"/>
      <c r="AE355" s="45">
        <v>0.02</v>
      </c>
      <c r="AF355" s="45">
        <v>0.03</v>
      </c>
      <c r="AG355" s="45"/>
      <c r="AH355" s="45"/>
      <c r="AI355" s="45">
        <v>0.05</v>
      </c>
      <c r="AJ355" s="45"/>
      <c r="AK355" s="45"/>
      <c r="AL355" s="45"/>
      <c r="AM355" s="45"/>
      <c r="AN355" s="45"/>
      <c r="AO355" s="45"/>
      <c r="AP355" s="45"/>
      <c r="AQ355" s="44"/>
    </row>
    <row r="356" spans="2:43" x14ac:dyDescent="0.25">
      <c r="B356" s="134"/>
      <c r="C356" s="141" t="s">
        <v>17</v>
      </c>
      <c r="D356" s="57" t="s">
        <v>47</v>
      </c>
      <c r="E356" s="45">
        <v>0.3</v>
      </c>
      <c r="F356" s="45">
        <v>19.5</v>
      </c>
      <c r="G356" s="45">
        <v>0.2</v>
      </c>
      <c r="H356" s="45">
        <v>1.31</v>
      </c>
      <c r="I356" s="45">
        <v>0</v>
      </c>
      <c r="J356" s="45">
        <v>0</v>
      </c>
      <c r="K356" s="45">
        <v>0</v>
      </c>
      <c r="L356" s="45">
        <v>0</v>
      </c>
      <c r="M356" s="45">
        <v>0.6</v>
      </c>
      <c r="N356" s="45">
        <v>0</v>
      </c>
      <c r="O356" s="45">
        <v>0</v>
      </c>
      <c r="P356" s="45"/>
      <c r="Q356" s="44">
        <f t="shared" ref="Q356:Q363" si="321">SUM(E356:P356)</f>
        <v>21.91</v>
      </c>
      <c r="R356" s="45">
        <v>0.32</v>
      </c>
      <c r="S356" s="45">
        <v>0.3</v>
      </c>
      <c r="T356" s="45">
        <v>0.6</v>
      </c>
      <c r="U356" s="45">
        <v>0.21</v>
      </c>
      <c r="V356" s="45">
        <v>0.05</v>
      </c>
      <c r="W356" s="45">
        <v>0</v>
      </c>
      <c r="X356" s="45">
        <v>0</v>
      </c>
      <c r="Y356" s="45">
        <v>0</v>
      </c>
      <c r="Z356" s="45"/>
      <c r="AA356" s="45"/>
      <c r="AB356" s="45"/>
      <c r="AC356" s="45"/>
      <c r="AD356" s="44">
        <f t="shared" ref="AD356:AD363" si="322">SUM(R356:AC356)</f>
        <v>1.48</v>
      </c>
      <c r="AE356" s="45">
        <v>1</v>
      </c>
      <c r="AF356" s="45">
        <v>0.05</v>
      </c>
      <c r="AG356" s="45"/>
      <c r="AH356" s="45"/>
      <c r="AI356" s="45">
        <v>0.08</v>
      </c>
      <c r="AJ356" s="45"/>
      <c r="AK356" s="45"/>
      <c r="AL356" s="45"/>
      <c r="AM356" s="45"/>
      <c r="AN356" s="45"/>
      <c r="AO356" s="45"/>
      <c r="AP356" s="45"/>
      <c r="AQ356" s="44">
        <f t="shared" ref="AQ356:AQ363" si="323">SUM(AE356:AP356)</f>
        <v>1.1300000000000001</v>
      </c>
    </row>
    <row r="357" spans="2:43" ht="45" x14ac:dyDescent="0.25">
      <c r="B357" s="134"/>
      <c r="C357" s="141" t="s">
        <v>17</v>
      </c>
      <c r="D357" s="57" t="s">
        <v>48</v>
      </c>
      <c r="E357" s="45">
        <v>0.6</v>
      </c>
      <c r="F357" s="45">
        <v>20.8</v>
      </c>
      <c r="G357" s="45">
        <v>2.4</v>
      </c>
      <c r="H357" s="45">
        <v>7.29</v>
      </c>
      <c r="I357" s="45">
        <v>0</v>
      </c>
      <c r="J357" s="45">
        <v>0</v>
      </c>
      <c r="K357" s="45">
        <v>0</v>
      </c>
      <c r="L357" s="45">
        <v>0</v>
      </c>
      <c r="M357" s="45">
        <v>0.6</v>
      </c>
      <c r="N357" s="45">
        <v>0.01</v>
      </c>
      <c r="O357" s="45">
        <v>0</v>
      </c>
      <c r="P357" s="45"/>
      <c r="Q357" s="44">
        <f t="shared" si="321"/>
        <v>31.700000000000003</v>
      </c>
      <c r="R357" s="45">
        <v>2.12</v>
      </c>
      <c r="S357" s="45">
        <v>4.4800000000000004</v>
      </c>
      <c r="T357" s="45">
        <v>7.1</v>
      </c>
      <c r="U357" s="45">
        <v>8.61</v>
      </c>
      <c r="V357" s="45">
        <v>17.46</v>
      </c>
      <c r="W357" s="45">
        <v>6.5</v>
      </c>
      <c r="X357" s="45">
        <v>0</v>
      </c>
      <c r="Y357" s="45">
        <v>0</v>
      </c>
      <c r="Z357" s="45"/>
      <c r="AA357" s="45"/>
      <c r="AB357" s="45"/>
      <c r="AC357" s="45"/>
      <c r="AD357" s="44">
        <f t="shared" si="322"/>
        <v>46.269999999999996</v>
      </c>
      <c r="AE357" s="45">
        <v>5.2</v>
      </c>
      <c r="AF357" s="45">
        <v>0</v>
      </c>
      <c r="AG357" s="45"/>
      <c r="AH357" s="45"/>
      <c r="AI357" s="45">
        <v>1</v>
      </c>
      <c r="AJ357" s="45"/>
      <c r="AK357" s="45"/>
      <c r="AL357" s="45"/>
      <c r="AM357" s="45"/>
      <c r="AN357" s="45"/>
      <c r="AO357" s="45"/>
      <c r="AP357" s="45"/>
      <c r="AQ357" s="44">
        <f t="shared" si="323"/>
        <v>6.2</v>
      </c>
    </row>
    <row r="358" spans="2:43" x14ac:dyDescent="0.25">
      <c r="B358" s="134"/>
      <c r="C358" s="141" t="s">
        <v>17</v>
      </c>
      <c r="D358" s="57" t="s">
        <v>49</v>
      </c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4">
        <f t="shared" si="321"/>
        <v>0</v>
      </c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4">
        <f t="shared" si="322"/>
        <v>0</v>
      </c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4">
        <f t="shared" si="323"/>
        <v>0</v>
      </c>
    </row>
    <row r="359" spans="2:43" x14ac:dyDescent="0.25">
      <c r="B359" s="134"/>
      <c r="C359" s="141" t="s">
        <v>17</v>
      </c>
      <c r="D359" s="57" t="s">
        <v>50</v>
      </c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4">
        <f t="shared" si="321"/>
        <v>0</v>
      </c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4">
        <f t="shared" si="322"/>
        <v>0</v>
      </c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4">
        <f t="shared" si="323"/>
        <v>0</v>
      </c>
    </row>
    <row r="360" spans="2:43" x14ac:dyDescent="0.25">
      <c r="B360" s="134"/>
      <c r="C360" s="141" t="s">
        <v>17</v>
      </c>
      <c r="D360" s="57" t="s">
        <v>51</v>
      </c>
      <c r="E360" s="45">
        <v>0.3</v>
      </c>
      <c r="F360" s="45">
        <v>0.01</v>
      </c>
      <c r="G360" s="45">
        <v>1.1000000000000001</v>
      </c>
      <c r="H360" s="45">
        <v>0.05</v>
      </c>
      <c r="I360" s="45">
        <v>0</v>
      </c>
      <c r="J360" s="45">
        <v>0</v>
      </c>
      <c r="K360" s="45">
        <v>0</v>
      </c>
      <c r="L360" s="45">
        <v>0</v>
      </c>
      <c r="M360" s="45">
        <v>0</v>
      </c>
      <c r="N360" s="45">
        <v>0</v>
      </c>
      <c r="O360" s="45">
        <v>0</v>
      </c>
      <c r="P360" s="45"/>
      <c r="Q360" s="44">
        <f t="shared" si="321"/>
        <v>1.4600000000000002</v>
      </c>
      <c r="R360" s="45">
        <v>0.22</v>
      </c>
      <c r="S360" s="45">
        <v>0.64</v>
      </c>
      <c r="T360" s="45">
        <v>0.22</v>
      </c>
      <c r="U360" s="45">
        <v>0.18</v>
      </c>
      <c r="V360" s="45">
        <v>0.03</v>
      </c>
      <c r="W360" s="45">
        <v>0.1</v>
      </c>
      <c r="X360" s="45">
        <v>0</v>
      </c>
      <c r="Y360" s="45">
        <v>0</v>
      </c>
      <c r="Z360" s="45"/>
      <c r="AA360" s="45"/>
      <c r="AB360" s="45"/>
      <c r="AC360" s="45"/>
      <c r="AD360" s="44">
        <f t="shared" si="322"/>
        <v>1.3900000000000001</v>
      </c>
      <c r="AE360" s="45">
        <v>0</v>
      </c>
      <c r="AF360" s="45">
        <v>0.06</v>
      </c>
      <c r="AG360" s="45"/>
      <c r="AH360" s="45"/>
      <c r="AI360" s="45">
        <v>0.15</v>
      </c>
      <c r="AJ360" s="45"/>
      <c r="AK360" s="45"/>
      <c r="AL360" s="45"/>
      <c r="AM360" s="45"/>
      <c r="AN360" s="45"/>
      <c r="AO360" s="45"/>
      <c r="AP360" s="45"/>
      <c r="AQ360" s="44">
        <f t="shared" si="323"/>
        <v>0.21</v>
      </c>
    </row>
    <row r="361" spans="2:43" ht="16.5" customHeight="1" x14ac:dyDescent="0.25">
      <c r="B361" s="134"/>
      <c r="C361" s="141" t="s">
        <v>17</v>
      </c>
      <c r="D361" s="57" t="s">
        <v>52</v>
      </c>
      <c r="E361" s="45">
        <v>0</v>
      </c>
      <c r="F361" s="45">
        <v>0</v>
      </c>
      <c r="G361" s="45">
        <v>0</v>
      </c>
      <c r="H361" s="45">
        <v>5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/>
      <c r="Q361" s="44">
        <f t="shared" si="321"/>
        <v>5</v>
      </c>
      <c r="R361" s="45">
        <v>5</v>
      </c>
      <c r="S361" s="45">
        <v>0</v>
      </c>
      <c r="T361" s="45">
        <v>6</v>
      </c>
      <c r="U361" s="45">
        <v>0</v>
      </c>
      <c r="V361" s="45">
        <v>5</v>
      </c>
      <c r="W361" s="45">
        <v>4</v>
      </c>
      <c r="X361" s="45">
        <v>0</v>
      </c>
      <c r="Y361" s="45">
        <v>0</v>
      </c>
      <c r="Z361" s="45"/>
      <c r="AA361" s="45"/>
      <c r="AB361" s="45"/>
      <c r="AC361" s="45"/>
      <c r="AD361" s="44">
        <f t="shared" si="322"/>
        <v>20</v>
      </c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4">
        <f t="shared" si="323"/>
        <v>0</v>
      </c>
    </row>
    <row r="362" spans="2:43" x14ac:dyDescent="0.25">
      <c r="B362" s="134"/>
      <c r="C362" s="141" t="s">
        <v>17</v>
      </c>
      <c r="D362" s="57" t="s">
        <v>53</v>
      </c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4">
        <f t="shared" si="321"/>
        <v>0</v>
      </c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4">
        <f t="shared" si="322"/>
        <v>0</v>
      </c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4">
        <f t="shared" si="323"/>
        <v>0</v>
      </c>
    </row>
    <row r="363" spans="2:43" x14ac:dyDescent="0.25">
      <c r="B363" s="134"/>
      <c r="C363" s="141" t="s">
        <v>17</v>
      </c>
      <c r="D363" s="58" t="s">
        <v>54</v>
      </c>
      <c r="E363" s="46">
        <f t="shared" ref="E363:P363" si="324">+SUM(E352:E362)</f>
        <v>33.459999999999994</v>
      </c>
      <c r="F363" s="46">
        <f t="shared" si="324"/>
        <v>137.34</v>
      </c>
      <c r="G363" s="46">
        <f t="shared" si="324"/>
        <v>33.5</v>
      </c>
      <c r="H363" s="46">
        <f t="shared" si="324"/>
        <v>28.75</v>
      </c>
      <c r="I363" s="46">
        <f t="shared" si="324"/>
        <v>614.29000000000008</v>
      </c>
      <c r="J363" s="46">
        <f t="shared" si="324"/>
        <v>0</v>
      </c>
      <c r="K363" s="46">
        <f t="shared" si="324"/>
        <v>0</v>
      </c>
      <c r="L363" s="46">
        <f t="shared" si="324"/>
        <v>0</v>
      </c>
      <c r="M363" s="46">
        <f t="shared" si="324"/>
        <v>22.290000000000003</v>
      </c>
      <c r="N363" s="46">
        <f t="shared" si="324"/>
        <v>21.130000000000003</v>
      </c>
      <c r="O363" s="46">
        <f t="shared" si="324"/>
        <v>2</v>
      </c>
      <c r="P363" s="46">
        <f t="shared" si="324"/>
        <v>0</v>
      </c>
      <c r="Q363" s="38">
        <f t="shared" si="321"/>
        <v>892.7600000000001</v>
      </c>
      <c r="R363" s="46">
        <f t="shared" ref="R363:AC363" si="325">+SUM(R352:R362)</f>
        <v>32.19</v>
      </c>
      <c r="S363" s="46">
        <f t="shared" si="325"/>
        <v>68.77</v>
      </c>
      <c r="T363" s="46">
        <f t="shared" si="325"/>
        <v>67.260000000000005</v>
      </c>
      <c r="U363" s="46">
        <f t="shared" si="325"/>
        <v>39.75</v>
      </c>
      <c r="V363" s="46">
        <f t="shared" si="325"/>
        <v>59.53</v>
      </c>
      <c r="W363" s="46">
        <f t="shared" si="325"/>
        <v>46.99</v>
      </c>
      <c r="X363" s="46">
        <f t="shared" si="325"/>
        <v>0</v>
      </c>
      <c r="Y363" s="46">
        <f t="shared" si="325"/>
        <v>0.69000000000000006</v>
      </c>
      <c r="Z363" s="46">
        <f t="shared" si="325"/>
        <v>0</v>
      </c>
      <c r="AA363" s="46">
        <f t="shared" si="325"/>
        <v>0</v>
      </c>
      <c r="AB363" s="46">
        <f t="shared" si="325"/>
        <v>0</v>
      </c>
      <c r="AC363" s="46">
        <f t="shared" si="325"/>
        <v>0</v>
      </c>
      <c r="AD363" s="38">
        <f t="shared" si="322"/>
        <v>315.18</v>
      </c>
      <c r="AE363" s="46">
        <f t="shared" ref="AE363" si="326">+SUM(AE352:AE362)</f>
        <v>46.140000000000008</v>
      </c>
      <c r="AF363" s="46">
        <f t="shared" ref="AF363:AI363" si="327">+SUM(AF352:AF362)</f>
        <v>35.46</v>
      </c>
      <c r="AG363" s="46">
        <f t="shared" si="327"/>
        <v>0</v>
      </c>
      <c r="AH363" s="46">
        <f t="shared" si="327"/>
        <v>0</v>
      </c>
      <c r="AI363" s="46">
        <f t="shared" si="327"/>
        <v>40.829999999999991</v>
      </c>
      <c r="AJ363" s="46"/>
      <c r="AK363" s="46"/>
      <c r="AL363" s="46"/>
      <c r="AM363" s="46"/>
      <c r="AN363" s="46"/>
      <c r="AO363" s="46"/>
      <c r="AP363" s="46"/>
      <c r="AQ363" s="38">
        <f t="shared" si="323"/>
        <v>122.43</v>
      </c>
    </row>
    <row r="364" spans="2:43" x14ac:dyDescent="0.25">
      <c r="B364" s="134"/>
      <c r="C364" s="141" t="s">
        <v>17</v>
      </c>
      <c r="D364" s="20" t="s">
        <v>55</v>
      </c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9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9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62"/>
    </row>
    <row r="365" spans="2:43" x14ac:dyDescent="0.25">
      <c r="B365" s="134"/>
      <c r="C365" s="141" t="s">
        <v>17</v>
      </c>
      <c r="D365" s="57" t="s">
        <v>56</v>
      </c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4">
        <f>SUM(E365:P365)</f>
        <v>0</v>
      </c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4">
        <f>SUM(R365:AC365)</f>
        <v>0</v>
      </c>
      <c r="AE365" s="45">
        <v>0</v>
      </c>
      <c r="AF365" s="45">
        <v>0.2</v>
      </c>
      <c r="AG365" s="45"/>
      <c r="AH365" s="45"/>
      <c r="AI365" s="45">
        <v>0</v>
      </c>
      <c r="AJ365" s="45"/>
      <c r="AK365" s="45"/>
      <c r="AL365" s="45"/>
      <c r="AM365" s="45"/>
      <c r="AN365" s="45"/>
      <c r="AO365" s="45"/>
      <c r="AP365" s="45"/>
      <c r="AQ365" s="44">
        <f>SUM(AE365:AP365)</f>
        <v>0.2</v>
      </c>
    </row>
    <row r="366" spans="2:43" x14ac:dyDescent="0.25">
      <c r="B366" s="134"/>
      <c r="C366" s="141" t="s">
        <v>17</v>
      </c>
      <c r="D366" s="58" t="s">
        <v>57</v>
      </c>
      <c r="E366" s="46">
        <f t="shared" ref="E366:P366" si="328">+E365</f>
        <v>0</v>
      </c>
      <c r="F366" s="46">
        <f t="shared" si="328"/>
        <v>0</v>
      </c>
      <c r="G366" s="46">
        <f t="shared" si="328"/>
        <v>0</v>
      </c>
      <c r="H366" s="46">
        <f t="shared" si="328"/>
        <v>0</v>
      </c>
      <c r="I366" s="46">
        <f t="shared" si="328"/>
        <v>0</v>
      </c>
      <c r="J366" s="46">
        <f t="shared" si="328"/>
        <v>0</v>
      </c>
      <c r="K366" s="46">
        <f t="shared" si="328"/>
        <v>0</v>
      </c>
      <c r="L366" s="46">
        <f t="shared" si="328"/>
        <v>0</v>
      </c>
      <c r="M366" s="46">
        <f t="shared" si="328"/>
        <v>0</v>
      </c>
      <c r="N366" s="46">
        <f t="shared" si="328"/>
        <v>0</v>
      </c>
      <c r="O366" s="46">
        <f t="shared" si="328"/>
        <v>0</v>
      </c>
      <c r="P366" s="46">
        <f t="shared" si="328"/>
        <v>0</v>
      </c>
      <c r="Q366" s="38">
        <f>SUM(E366:P366)</f>
        <v>0</v>
      </c>
      <c r="R366" s="46">
        <f t="shared" ref="R366:AC366" si="329">+R365</f>
        <v>0</v>
      </c>
      <c r="S366" s="46">
        <f t="shared" si="329"/>
        <v>0</v>
      </c>
      <c r="T366" s="46">
        <f t="shared" si="329"/>
        <v>0</v>
      </c>
      <c r="U366" s="46">
        <f t="shared" si="329"/>
        <v>0</v>
      </c>
      <c r="V366" s="46">
        <f t="shared" si="329"/>
        <v>0</v>
      </c>
      <c r="W366" s="46">
        <f t="shared" si="329"/>
        <v>0</v>
      </c>
      <c r="X366" s="46">
        <f t="shared" si="329"/>
        <v>0</v>
      </c>
      <c r="Y366" s="46">
        <f t="shared" si="329"/>
        <v>0</v>
      </c>
      <c r="Z366" s="46">
        <f t="shared" si="329"/>
        <v>0</v>
      </c>
      <c r="AA366" s="46">
        <f t="shared" si="329"/>
        <v>0</v>
      </c>
      <c r="AB366" s="46">
        <f t="shared" si="329"/>
        <v>0</v>
      </c>
      <c r="AC366" s="46">
        <f t="shared" si="329"/>
        <v>0</v>
      </c>
      <c r="AD366" s="38">
        <f>SUM(R366:AC366)</f>
        <v>0</v>
      </c>
      <c r="AE366" s="46">
        <f t="shared" ref="AE366" si="330">+AE365</f>
        <v>0</v>
      </c>
      <c r="AF366" s="46">
        <f t="shared" ref="AF366:AI366" si="331">+AF365</f>
        <v>0.2</v>
      </c>
      <c r="AG366" s="46">
        <f t="shared" si="331"/>
        <v>0</v>
      </c>
      <c r="AH366" s="46">
        <f t="shared" si="331"/>
        <v>0</v>
      </c>
      <c r="AI366" s="46">
        <f t="shared" si="331"/>
        <v>0</v>
      </c>
      <c r="AJ366" s="46"/>
      <c r="AK366" s="46"/>
      <c r="AL366" s="46"/>
      <c r="AM366" s="46"/>
      <c r="AN366" s="46"/>
      <c r="AO366" s="46"/>
      <c r="AP366" s="46"/>
      <c r="AQ366" s="38">
        <f>SUM(AE366:AP366)</f>
        <v>0.2</v>
      </c>
    </row>
    <row r="367" spans="2:43" s="13" customFormat="1" ht="15.75" thickBot="1" x14ac:dyDescent="0.3">
      <c r="B367" s="134"/>
      <c r="C367" s="144" t="s">
        <v>17</v>
      </c>
      <c r="D367" s="12" t="s">
        <v>74</v>
      </c>
      <c r="E367" s="48">
        <f t="shared" ref="E367:AE367" si="332">SUM(E340,E347,E350,E363,E366)</f>
        <v>296.45</v>
      </c>
      <c r="F367" s="48">
        <f t="shared" si="332"/>
        <v>297.2</v>
      </c>
      <c r="G367" s="48">
        <f t="shared" si="332"/>
        <v>773.84</v>
      </c>
      <c r="H367" s="48">
        <f t="shared" si="332"/>
        <v>285.98</v>
      </c>
      <c r="I367" s="48">
        <f t="shared" si="332"/>
        <v>1086.29</v>
      </c>
      <c r="J367" s="48">
        <f t="shared" si="332"/>
        <v>0</v>
      </c>
      <c r="K367" s="48">
        <f t="shared" si="332"/>
        <v>0</v>
      </c>
      <c r="L367" s="48">
        <f t="shared" si="332"/>
        <v>0</v>
      </c>
      <c r="M367" s="48">
        <f t="shared" si="332"/>
        <v>108.77</v>
      </c>
      <c r="N367" s="48">
        <f t="shared" si="332"/>
        <v>47.44</v>
      </c>
      <c r="O367" s="48">
        <f t="shared" si="332"/>
        <v>2</v>
      </c>
      <c r="P367" s="48">
        <f t="shared" si="332"/>
        <v>0</v>
      </c>
      <c r="Q367" s="41">
        <f t="shared" si="332"/>
        <v>2897.9700000000003</v>
      </c>
      <c r="R367" s="48">
        <f t="shared" si="332"/>
        <v>387.53999999999996</v>
      </c>
      <c r="S367" s="48">
        <f t="shared" si="332"/>
        <v>135.62</v>
      </c>
      <c r="T367" s="48">
        <f t="shared" si="332"/>
        <v>217.36</v>
      </c>
      <c r="U367" s="48">
        <f t="shared" si="332"/>
        <v>109.43</v>
      </c>
      <c r="V367" s="48">
        <f t="shared" si="332"/>
        <v>288</v>
      </c>
      <c r="W367" s="48">
        <f t="shared" si="332"/>
        <v>103.69</v>
      </c>
      <c r="X367" s="48">
        <f t="shared" si="332"/>
        <v>21</v>
      </c>
      <c r="Y367" s="48">
        <f t="shared" si="332"/>
        <v>44.79</v>
      </c>
      <c r="Z367" s="48">
        <f t="shared" si="332"/>
        <v>0</v>
      </c>
      <c r="AA367" s="48">
        <f t="shared" si="332"/>
        <v>0</v>
      </c>
      <c r="AB367" s="48">
        <f t="shared" si="332"/>
        <v>0</v>
      </c>
      <c r="AC367" s="48">
        <f t="shared" si="332"/>
        <v>0</v>
      </c>
      <c r="AD367" s="41">
        <f t="shared" si="332"/>
        <v>1307.43</v>
      </c>
      <c r="AE367" s="48">
        <f t="shared" si="332"/>
        <v>196.04000000000002</v>
      </c>
      <c r="AF367" s="48">
        <f t="shared" ref="AF367:AQ367" si="333">SUM(AF340,AF347,AF350,AF363,AF366)</f>
        <v>565.42000000000007</v>
      </c>
      <c r="AG367" s="48">
        <f t="shared" si="333"/>
        <v>0</v>
      </c>
      <c r="AH367" s="48">
        <f t="shared" si="333"/>
        <v>0</v>
      </c>
      <c r="AI367" s="48">
        <f t="shared" si="333"/>
        <v>138.44999999999999</v>
      </c>
      <c r="AJ367" s="48"/>
      <c r="AK367" s="48"/>
      <c r="AL367" s="48"/>
      <c r="AM367" s="48"/>
      <c r="AN367" s="48"/>
      <c r="AO367" s="48"/>
      <c r="AP367" s="48"/>
      <c r="AQ367" s="41">
        <f t="shared" si="333"/>
        <v>899.91000000000008</v>
      </c>
    </row>
    <row r="368" spans="2:43" x14ac:dyDescent="0.25">
      <c r="B368" s="134"/>
      <c r="C368" s="140" t="s">
        <v>18</v>
      </c>
      <c r="D368" s="24" t="s">
        <v>25</v>
      </c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9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9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62"/>
    </row>
    <row r="369" spans="2:43" x14ac:dyDescent="0.25">
      <c r="B369" s="134"/>
      <c r="C369" s="141"/>
      <c r="D369" s="57" t="s">
        <v>26</v>
      </c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4">
        <f t="shared" ref="Q369:Q375" si="334">SUM(E369:P369)</f>
        <v>0</v>
      </c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4">
        <f t="shared" ref="AD369:AD375" si="335">SUM(R369:AC369)</f>
        <v>0</v>
      </c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4">
        <f t="shared" ref="AQ369:AQ375" si="336">SUM(AE369:AP369)</f>
        <v>0</v>
      </c>
    </row>
    <row r="370" spans="2:43" x14ac:dyDescent="0.25">
      <c r="B370" s="134"/>
      <c r="C370" s="141"/>
      <c r="D370" s="57" t="s">
        <v>27</v>
      </c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4">
        <f t="shared" si="334"/>
        <v>0</v>
      </c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4">
        <f t="shared" si="335"/>
        <v>0</v>
      </c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4">
        <f t="shared" si="336"/>
        <v>0</v>
      </c>
    </row>
    <row r="371" spans="2:43" x14ac:dyDescent="0.25">
      <c r="B371" s="134"/>
      <c r="C371" s="141"/>
      <c r="D371" s="57" t="s">
        <v>28</v>
      </c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4">
        <f t="shared" si="334"/>
        <v>0</v>
      </c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4">
        <f t="shared" si="335"/>
        <v>0</v>
      </c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4">
        <f t="shared" si="336"/>
        <v>0</v>
      </c>
    </row>
    <row r="372" spans="2:43" x14ac:dyDescent="0.25">
      <c r="B372" s="134"/>
      <c r="C372" s="141"/>
      <c r="D372" s="57" t="s">
        <v>29</v>
      </c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4">
        <f t="shared" si="334"/>
        <v>0</v>
      </c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4">
        <f t="shared" si="335"/>
        <v>0</v>
      </c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4">
        <f t="shared" si="336"/>
        <v>0</v>
      </c>
    </row>
    <row r="373" spans="2:43" x14ac:dyDescent="0.25">
      <c r="B373" s="134"/>
      <c r="C373" s="141"/>
      <c r="D373" s="57" t="s">
        <v>30</v>
      </c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4">
        <f t="shared" si="334"/>
        <v>0</v>
      </c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4">
        <f t="shared" si="335"/>
        <v>0</v>
      </c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4">
        <f t="shared" si="336"/>
        <v>0</v>
      </c>
    </row>
    <row r="374" spans="2:43" x14ac:dyDescent="0.25">
      <c r="B374" s="134"/>
      <c r="C374" s="141"/>
      <c r="D374" s="57" t="s">
        <v>31</v>
      </c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4">
        <f t="shared" si="334"/>
        <v>0</v>
      </c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4">
        <f t="shared" si="335"/>
        <v>0</v>
      </c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4">
        <f t="shared" si="336"/>
        <v>0</v>
      </c>
    </row>
    <row r="375" spans="2:43" x14ac:dyDescent="0.25">
      <c r="B375" s="134"/>
      <c r="C375" s="141"/>
      <c r="D375" s="58" t="s">
        <v>32</v>
      </c>
      <c r="E375" s="46">
        <f t="shared" ref="E375:P375" si="337">+SUM(E369:E374)</f>
        <v>0</v>
      </c>
      <c r="F375" s="46">
        <f t="shared" si="337"/>
        <v>0</v>
      </c>
      <c r="G375" s="46">
        <f t="shared" si="337"/>
        <v>0</v>
      </c>
      <c r="H375" s="46">
        <f t="shared" si="337"/>
        <v>0</v>
      </c>
      <c r="I375" s="46">
        <f t="shared" si="337"/>
        <v>0</v>
      </c>
      <c r="J375" s="46">
        <f t="shared" si="337"/>
        <v>0</v>
      </c>
      <c r="K375" s="46">
        <f t="shared" si="337"/>
        <v>0</v>
      </c>
      <c r="L375" s="46">
        <f t="shared" si="337"/>
        <v>0</v>
      </c>
      <c r="M375" s="46">
        <f t="shared" si="337"/>
        <v>0</v>
      </c>
      <c r="N375" s="46">
        <f t="shared" si="337"/>
        <v>0</v>
      </c>
      <c r="O375" s="46">
        <f t="shared" si="337"/>
        <v>0</v>
      </c>
      <c r="P375" s="46">
        <f t="shared" si="337"/>
        <v>0</v>
      </c>
      <c r="Q375" s="38">
        <f t="shared" si="334"/>
        <v>0</v>
      </c>
      <c r="R375" s="46">
        <f t="shared" ref="R375:AC375" si="338">+SUM(R369:R374)</f>
        <v>0</v>
      </c>
      <c r="S375" s="46">
        <f t="shared" si="338"/>
        <v>0</v>
      </c>
      <c r="T375" s="46">
        <f t="shared" si="338"/>
        <v>0</v>
      </c>
      <c r="U375" s="46">
        <f t="shared" si="338"/>
        <v>0</v>
      </c>
      <c r="V375" s="46">
        <f t="shared" si="338"/>
        <v>0</v>
      </c>
      <c r="W375" s="46">
        <f t="shared" si="338"/>
        <v>0</v>
      </c>
      <c r="X375" s="46">
        <f t="shared" si="338"/>
        <v>0</v>
      </c>
      <c r="Y375" s="46">
        <f t="shared" si="338"/>
        <v>0</v>
      </c>
      <c r="Z375" s="46">
        <f t="shared" si="338"/>
        <v>0</v>
      </c>
      <c r="AA375" s="46">
        <f t="shared" si="338"/>
        <v>0</v>
      </c>
      <c r="AB375" s="46">
        <f t="shared" si="338"/>
        <v>0</v>
      </c>
      <c r="AC375" s="46">
        <f t="shared" si="338"/>
        <v>0</v>
      </c>
      <c r="AD375" s="38">
        <f t="shared" si="335"/>
        <v>0</v>
      </c>
      <c r="AE375" s="46">
        <f t="shared" ref="AE375" si="339">+SUM(AE369:AE374)</f>
        <v>0</v>
      </c>
      <c r="AF375" s="46">
        <f t="shared" ref="AF375:AI375" si="340">+SUM(AF369:AF374)</f>
        <v>0</v>
      </c>
      <c r="AG375" s="46">
        <f t="shared" si="340"/>
        <v>0</v>
      </c>
      <c r="AH375" s="46">
        <f t="shared" si="340"/>
        <v>0</v>
      </c>
      <c r="AI375" s="46">
        <f t="shared" si="340"/>
        <v>0</v>
      </c>
      <c r="AJ375" s="46"/>
      <c r="AK375" s="46"/>
      <c r="AL375" s="46"/>
      <c r="AM375" s="46"/>
      <c r="AN375" s="46"/>
      <c r="AO375" s="46"/>
      <c r="AP375" s="46"/>
      <c r="AQ375" s="38">
        <f t="shared" si="336"/>
        <v>0</v>
      </c>
    </row>
    <row r="376" spans="2:43" x14ac:dyDescent="0.25">
      <c r="B376" s="134"/>
      <c r="C376" s="141"/>
      <c r="D376" s="20" t="s">
        <v>33</v>
      </c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9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9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62"/>
    </row>
    <row r="377" spans="2:43" x14ac:dyDescent="0.25">
      <c r="B377" s="134"/>
      <c r="C377" s="141"/>
      <c r="D377" s="57" t="s">
        <v>34</v>
      </c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4">
        <f t="shared" ref="Q377:Q382" si="341">SUM(E377:P377)</f>
        <v>0</v>
      </c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4">
        <f t="shared" ref="AD377:AD382" si="342">SUM(R377:AC377)</f>
        <v>0</v>
      </c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4">
        <f t="shared" ref="AQ377:AQ382" si="343">SUM(AE377:AP377)</f>
        <v>0</v>
      </c>
    </row>
    <row r="378" spans="2:43" x14ac:dyDescent="0.25">
      <c r="B378" s="134"/>
      <c r="C378" s="141"/>
      <c r="D378" s="57" t="s">
        <v>35</v>
      </c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4">
        <f t="shared" si="341"/>
        <v>0</v>
      </c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4">
        <f t="shared" si="342"/>
        <v>0</v>
      </c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4">
        <f t="shared" si="343"/>
        <v>0</v>
      </c>
    </row>
    <row r="379" spans="2:43" x14ac:dyDescent="0.25">
      <c r="B379" s="134"/>
      <c r="C379" s="141"/>
      <c r="D379" s="57" t="s">
        <v>36</v>
      </c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4">
        <f t="shared" si="341"/>
        <v>0</v>
      </c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4">
        <f t="shared" si="342"/>
        <v>0</v>
      </c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4">
        <f t="shared" si="343"/>
        <v>0</v>
      </c>
    </row>
    <row r="380" spans="2:43" x14ac:dyDescent="0.25">
      <c r="B380" s="134"/>
      <c r="C380" s="141"/>
      <c r="D380" s="57" t="s">
        <v>37</v>
      </c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4">
        <f t="shared" si="341"/>
        <v>0</v>
      </c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4">
        <f t="shared" si="342"/>
        <v>0</v>
      </c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4">
        <f t="shared" si="343"/>
        <v>0</v>
      </c>
    </row>
    <row r="381" spans="2:43" x14ac:dyDescent="0.25">
      <c r="B381" s="134"/>
      <c r="C381" s="141"/>
      <c r="D381" s="57" t="s">
        <v>38</v>
      </c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4">
        <f t="shared" si="341"/>
        <v>0</v>
      </c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4">
        <f t="shared" si="342"/>
        <v>0</v>
      </c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4">
        <f t="shared" si="343"/>
        <v>0</v>
      </c>
    </row>
    <row r="382" spans="2:43" x14ac:dyDescent="0.25">
      <c r="B382" s="134"/>
      <c r="C382" s="141"/>
      <c r="D382" s="58" t="s">
        <v>39</v>
      </c>
      <c r="E382" s="46">
        <f t="shared" ref="E382:P382" si="344">+SUM(E377:E381)</f>
        <v>0</v>
      </c>
      <c r="F382" s="46">
        <f t="shared" si="344"/>
        <v>0</v>
      </c>
      <c r="G382" s="46">
        <f t="shared" si="344"/>
        <v>0</v>
      </c>
      <c r="H382" s="46">
        <f t="shared" si="344"/>
        <v>0</v>
      </c>
      <c r="I382" s="46">
        <f t="shared" si="344"/>
        <v>0</v>
      </c>
      <c r="J382" s="46">
        <f t="shared" si="344"/>
        <v>0</v>
      </c>
      <c r="K382" s="46">
        <f t="shared" si="344"/>
        <v>0</v>
      </c>
      <c r="L382" s="46">
        <f t="shared" si="344"/>
        <v>0</v>
      </c>
      <c r="M382" s="46">
        <f t="shared" si="344"/>
        <v>0</v>
      </c>
      <c r="N382" s="46">
        <f t="shared" si="344"/>
        <v>0</v>
      </c>
      <c r="O382" s="46">
        <f t="shared" si="344"/>
        <v>0</v>
      </c>
      <c r="P382" s="46">
        <f t="shared" si="344"/>
        <v>0</v>
      </c>
      <c r="Q382" s="38">
        <f t="shared" si="341"/>
        <v>0</v>
      </c>
      <c r="R382" s="46">
        <f t="shared" ref="R382:AC382" si="345">+SUM(R377:R381)</f>
        <v>0</v>
      </c>
      <c r="S382" s="46">
        <f t="shared" si="345"/>
        <v>0</v>
      </c>
      <c r="T382" s="46">
        <f t="shared" si="345"/>
        <v>0</v>
      </c>
      <c r="U382" s="46">
        <f t="shared" si="345"/>
        <v>0</v>
      </c>
      <c r="V382" s="46">
        <f t="shared" si="345"/>
        <v>0</v>
      </c>
      <c r="W382" s="46">
        <f t="shared" si="345"/>
        <v>0</v>
      </c>
      <c r="X382" s="46">
        <f t="shared" si="345"/>
        <v>0</v>
      </c>
      <c r="Y382" s="46">
        <f t="shared" si="345"/>
        <v>0</v>
      </c>
      <c r="Z382" s="46">
        <f t="shared" si="345"/>
        <v>0</v>
      </c>
      <c r="AA382" s="46">
        <f t="shared" si="345"/>
        <v>0</v>
      </c>
      <c r="AB382" s="46">
        <f t="shared" si="345"/>
        <v>0</v>
      </c>
      <c r="AC382" s="46">
        <f t="shared" si="345"/>
        <v>0</v>
      </c>
      <c r="AD382" s="38">
        <f t="shared" si="342"/>
        <v>0</v>
      </c>
      <c r="AE382" s="46">
        <f t="shared" ref="AE382" si="346">+SUM(AE377:AE381)</f>
        <v>0</v>
      </c>
      <c r="AF382" s="46">
        <f t="shared" ref="AF382:AI382" si="347">+SUM(AF377:AF381)</f>
        <v>0</v>
      </c>
      <c r="AG382" s="46">
        <f t="shared" si="347"/>
        <v>0</v>
      </c>
      <c r="AH382" s="46">
        <f t="shared" si="347"/>
        <v>0</v>
      </c>
      <c r="AI382" s="46">
        <f t="shared" si="347"/>
        <v>0</v>
      </c>
      <c r="AJ382" s="46"/>
      <c r="AK382" s="46"/>
      <c r="AL382" s="46"/>
      <c r="AM382" s="46"/>
      <c r="AN382" s="46"/>
      <c r="AO382" s="46"/>
      <c r="AP382" s="46"/>
      <c r="AQ382" s="38">
        <f t="shared" si="343"/>
        <v>0</v>
      </c>
    </row>
    <row r="383" spans="2:43" x14ac:dyDescent="0.25">
      <c r="B383" s="134"/>
      <c r="C383" s="141"/>
      <c r="D383" s="20" t="s">
        <v>40</v>
      </c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9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9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62"/>
    </row>
    <row r="384" spans="2:43" x14ac:dyDescent="0.25">
      <c r="B384" s="134"/>
      <c r="C384" s="141"/>
      <c r="D384" s="57" t="s">
        <v>41</v>
      </c>
      <c r="E384" s="45">
        <v>0.65</v>
      </c>
      <c r="F384" s="45">
        <v>2</v>
      </c>
      <c r="G384" s="45">
        <v>0</v>
      </c>
      <c r="H384" s="45">
        <v>0.55000000000000004</v>
      </c>
      <c r="I384" s="45">
        <v>0</v>
      </c>
      <c r="J384" s="45">
        <v>0</v>
      </c>
      <c r="K384" s="45">
        <v>0</v>
      </c>
      <c r="L384" s="45">
        <v>0</v>
      </c>
      <c r="M384" s="45">
        <v>0</v>
      </c>
      <c r="N384" s="45">
        <v>0</v>
      </c>
      <c r="O384" s="45">
        <v>0</v>
      </c>
      <c r="P384" s="45"/>
      <c r="Q384" s="44">
        <f>SUM(E384:P384)</f>
        <v>3.2</v>
      </c>
      <c r="R384" s="45">
        <v>12.1</v>
      </c>
      <c r="S384" s="45">
        <v>7</v>
      </c>
      <c r="T384" s="45">
        <v>4.8</v>
      </c>
      <c r="U384" s="45">
        <v>4</v>
      </c>
      <c r="V384" s="45">
        <v>2.2000000000000002</v>
      </c>
      <c r="W384" s="45">
        <v>0.6</v>
      </c>
      <c r="X384" s="45">
        <v>0.5</v>
      </c>
      <c r="Y384" s="45">
        <v>0</v>
      </c>
      <c r="Z384" s="45"/>
      <c r="AA384" s="45"/>
      <c r="AB384" s="45"/>
      <c r="AC384" s="45"/>
      <c r="AD384" s="44">
        <f>SUM(R384:AC384)</f>
        <v>31.200000000000003</v>
      </c>
      <c r="AE384" s="45">
        <v>1.5</v>
      </c>
      <c r="AF384" s="45">
        <v>1</v>
      </c>
      <c r="AG384" s="45"/>
      <c r="AH384" s="45"/>
      <c r="AI384" s="45">
        <v>2</v>
      </c>
      <c r="AJ384" s="45"/>
      <c r="AK384" s="45"/>
      <c r="AL384" s="45"/>
      <c r="AM384" s="45"/>
      <c r="AN384" s="45"/>
      <c r="AO384" s="45"/>
      <c r="AP384" s="45"/>
      <c r="AQ384" s="44">
        <f>SUM(AE384:AP384)</f>
        <v>4.5</v>
      </c>
    </row>
    <row r="385" spans="2:43" x14ac:dyDescent="0.25">
      <c r="B385" s="134"/>
      <c r="C385" s="141"/>
      <c r="D385" s="58" t="s">
        <v>42</v>
      </c>
      <c r="E385" s="46">
        <f t="shared" ref="E385:P385" si="348">+E384</f>
        <v>0.65</v>
      </c>
      <c r="F385" s="46">
        <f t="shared" si="348"/>
        <v>2</v>
      </c>
      <c r="G385" s="46">
        <f t="shared" si="348"/>
        <v>0</v>
      </c>
      <c r="H385" s="46">
        <f t="shared" si="348"/>
        <v>0.55000000000000004</v>
      </c>
      <c r="I385" s="46">
        <f t="shared" si="348"/>
        <v>0</v>
      </c>
      <c r="J385" s="46">
        <f t="shared" si="348"/>
        <v>0</v>
      </c>
      <c r="K385" s="46">
        <f t="shared" si="348"/>
        <v>0</v>
      </c>
      <c r="L385" s="46">
        <f t="shared" si="348"/>
        <v>0</v>
      </c>
      <c r="M385" s="46">
        <f t="shared" si="348"/>
        <v>0</v>
      </c>
      <c r="N385" s="46">
        <f t="shared" si="348"/>
        <v>0</v>
      </c>
      <c r="O385" s="46">
        <f t="shared" si="348"/>
        <v>0</v>
      </c>
      <c r="P385" s="46">
        <f t="shared" si="348"/>
        <v>0</v>
      </c>
      <c r="Q385" s="38">
        <f>SUM(E385:P385)</f>
        <v>3.2</v>
      </c>
      <c r="R385" s="46">
        <f t="shared" ref="R385:AC385" si="349">+R384</f>
        <v>12.1</v>
      </c>
      <c r="S385" s="46">
        <f t="shared" si="349"/>
        <v>7</v>
      </c>
      <c r="T385" s="46">
        <f t="shared" si="349"/>
        <v>4.8</v>
      </c>
      <c r="U385" s="46">
        <f t="shared" si="349"/>
        <v>4</v>
      </c>
      <c r="V385" s="46">
        <f t="shared" si="349"/>
        <v>2.2000000000000002</v>
      </c>
      <c r="W385" s="46">
        <f t="shared" si="349"/>
        <v>0.6</v>
      </c>
      <c r="X385" s="46">
        <f t="shared" si="349"/>
        <v>0.5</v>
      </c>
      <c r="Y385" s="46">
        <f t="shared" si="349"/>
        <v>0</v>
      </c>
      <c r="Z385" s="46">
        <f t="shared" si="349"/>
        <v>0</v>
      </c>
      <c r="AA385" s="46">
        <f t="shared" si="349"/>
        <v>0</v>
      </c>
      <c r="AB385" s="46">
        <f t="shared" si="349"/>
        <v>0</v>
      </c>
      <c r="AC385" s="46">
        <f t="shared" si="349"/>
        <v>0</v>
      </c>
      <c r="AD385" s="38">
        <f>SUM(R385:AC385)</f>
        <v>31.200000000000003</v>
      </c>
      <c r="AE385" s="46">
        <f t="shared" ref="AE385" si="350">+AE384</f>
        <v>1.5</v>
      </c>
      <c r="AF385" s="46">
        <f t="shared" ref="AF385:AI385" si="351">+AF384</f>
        <v>1</v>
      </c>
      <c r="AG385" s="46">
        <f t="shared" si="351"/>
        <v>0</v>
      </c>
      <c r="AH385" s="46">
        <f t="shared" si="351"/>
        <v>0</v>
      </c>
      <c r="AI385" s="46">
        <f t="shared" si="351"/>
        <v>2</v>
      </c>
      <c r="AJ385" s="46"/>
      <c r="AK385" s="46"/>
      <c r="AL385" s="46"/>
      <c r="AM385" s="46"/>
      <c r="AN385" s="46"/>
      <c r="AO385" s="46"/>
      <c r="AP385" s="46"/>
      <c r="AQ385" s="38">
        <f>SUM(AE385:AP385)</f>
        <v>4.5</v>
      </c>
    </row>
    <row r="386" spans="2:43" x14ac:dyDescent="0.25">
      <c r="B386" s="134"/>
      <c r="C386" s="141"/>
      <c r="D386" s="20" t="s">
        <v>43</v>
      </c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9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9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62"/>
    </row>
    <row r="387" spans="2:43" x14ac:dyDescent="0.25">
      <c r="B387" s="134"/>
      <c r="C387" s="141"/>
      <c r="D387" s="59" t="s">
        <v>44</v>
      </c>
      <c r="E387" s="45">
        <v>0</v>
      </c>
      <c r="F387" s="45">
        <v>0</v>
      </c>
      <c r="G387" s="45">
        <v>0</v>
      </c>
      <c r="H387" s="45">
        <v>1</v>
      </c>
      <c r="I387" s="45">
        <v>0</v>
      </c>
      <c r="J387" s="45">
        <v>0</v>
      </c>
      <c r="K387" s="45">
        <v>0</v>
      </c>
      <c r="L387" s="45">
        <v>0</v>
      </c>
      <c r="M387" s="45">
        <v>0</v>
      </c>
      <c r="N387" s="45">
        <v>0</v>
      </c>
      <c r="O387" s="45">
        <v>0</v>
      </c>
      <c r="P387" s="45"/>
      <c r="Q387" s="44">
        <f>SUM(E387:P387)</f>
        <v>1</v>
      </c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4">
        <f>SUM(R387:AC387)</f>
        <v>0</v>
      </c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4">
        <f>SUM(AE387:AP387)</f>
        <v>0</v>
      </c>
    </row>
    <row r="388" spans="2:43" x14ac:dyDescent="0.25">
      <c r="B388" s="134"/>
      <c r="C388" s="141"/>
      <c r="D388" s="57" t="s">
        <v>45</v>
      </c>
      <c r="E388" s="45">
        <v>3</v>
      </c>
      <c r="F388" s="45">
        <v>0</v>
      </c>
      <c r="G388" s="45">
        <v>3.5</v>
      </c>
      <c r="H388" s="45">
        <v>1</v>
      </c>
      <c r="I388" s="45">
        <v>0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45">
        <v>0</v>
      </c>
      <c r="P388" s="45"/>
      <c r="Q388" s="44">
        <f>SUM(E388:P388)</f>
        <v>7.5</v>
      </c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4">
        <f>SUM(R388:AC388)</f>
        <v>0</v>
      </c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4">
        <f>SUM(AE388:AP388)</f>
        <v>0</v>
      </c>
    </row>
    <row r="389" spans="2:43" ht="30" x14ac:dyDescent="0.25">
      <c r="B389" s="134"/>
      <c r="C389" s="141"/>
      <c r="D389" s="57" t="s">
        <v>46</v>
      </c>
      <c r="E389" s="45">
        <v>0</v>
      </c>
      <c r="F389" s="45">
        <v>0</v>
      </c>
      <c r="G389" s="45">
        <v>0.3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45">
        <v>0</v>
      </c>
      <c r="P389" s="45"/>
      <c r="Q389" s="44">
        <f>SUM(E389:P389)</f>
        <v>0.3</v>
      </c>
      <c r="R389" s="45">
        <v>0</v>
      </c>
      <c r="S389" s="45">
        <v>0</v>
      </c>
      <c r="T389" s="45">
        <v>0.01</v>
      </c>
      <c r="U389" s="45">
        <v>0</v>
      </c>
      <c r="V389" s="45">
        <v>0</v>
      </c>
      <c r="W389" s="45">
        <v>0</v>
      </c>
      <c r="X389" s="45">
        <v>0</v>
      </c>
      <c r="Y389" s="45">
        <v>0</v>
      </c>
      <c r="Z389" s="45"/>
      <c r="AA389" s="45"/>
      <c r="AB389" s="45"/>
      <c r="AC389" s="45"/>
      <c r="AD389" s="44">
        <f>SUM(R389:AC389)</f>
        <v>0.01</v>
      </c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4">
        <f>SUM(AE389:AP389)</f>
        <v>0</v>
      </c>
    </row>
    <row r="390" spans="2:43" x14ac:dyDescent="0.25">
      <c r="B390" s="134"/>
      <c r="C390" s="141"/>
      <c r="D390" s="59" t="s">
        <v>139</v>
      </c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4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4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4"/>
    </row>
    <row r="391" spans="2:43" x14ac:dyDescent="0.25">
      <c r="B391" s="134"/>
      <c r="C391" s="141"/>
      <c r="D391" s="57" t="s">
        <v>47</v>
      </c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4">
        <f t="shared" ref="Q391:Q398" si="352">SUM(E391:P391)</f>
        <v>0</v>
      </c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4">
        <f t="shared" ref="AD391:AD398" si="353">SUM(R391:AC391)</f>
        <v>0</v>
      </c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4">
        <f t="shared" ref="AQ391:AQ398" si="354">SUM(AE391:AP391)</f>
        <v>0</v>
      </c>
    </row>
    <row r="392" spans="2:43" ht="45" x14ac:dyDescent="0.25">
      <c r="B392" s="134"/>
      <c r="C392" s="141"/>
      <c r="D392" s="57" t="s">
        <v>48</v>
      </c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4">
        <f t="shared" si="352"/>
        <v>0</v>
      </c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4">
        <f t="shared" si="353"/>
        <v>0</v>
      </c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4">
        <f t="shared" si="354"/>
        <v>0</v>
      </c>
    </row>
    <row r="393" spans="2:43" x14ac:dyDescent="0.25">
      <c r="B393" s="134"/>
      <c r="C393" s="141"/>
      <c r="D393" s="57" t="s">
        <v>49</v>
      </c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4">
        <f t="shared" si="352"/>
        <v>0</v>
      </c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4">
        <f t="shared" si="353"/>
        <v>0</v>
      </c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4">
        <f t="shared" si="354"/>
        <v>0</v>
      </c>
    </row>
    <row r="394" spans="2:43" x14ac:dyDescent="0.25">
      <c r="B394" s="134"/>
      <c r="C394" s="141"/>
      <c r="D394" s="57" t="s">
        <v>50</v>
      </c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4">
        <f t="shared" si="352"/>
        <v>0</v>
      </c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4">
        <f t="shared" si="353"/>
        <v>0</v>
      </c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4">
        <f t="shared" si="354"/>
        <v>0</v>
      </c>
    </row>
    <row r="395" spans="2:43" x14ac:dyDescent="0.25">
      <c r="B395" s="134"/>
      <c r="C395" s="141"/>
      <c r="D395" s="57" t="s">
        <v>51</v>
      </c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4">
        <f t="shared" si="352"/>
        <v>0</v>
      </c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4">
        <f t="shared" si="353"/>
        <v>0</v>
      </c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4">
        <f t="shared" si="354"/>
        <v>0</v>
      </c>
    </row>
    <row r="396" spans="2:43" ht="15.75" customHeight="1" x14ac:dyDescent="0.25">
      <c r="B396" s="134"/>
      <c r="C396" s="141"/>
      <c r="D396" s="57" t="s">
        <v>52</v>
      </c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4">
        <f t="shared" si="352"/>
        <v>0</v>
      </c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4">
        <f t="shared" si="353"/>
        <v>0</v>
      </c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4">
        <f t="shared" si="354"/>
        <v>0</v>
      </c>
    </row>
    <row r="397" spans="2:43" x14ac:dyDescent="0.25">
      <c r="B397" s="134"/>
      <c r="C397" s="141"/>
      <c r="D397" s="57" t="s">
        <v>53</v>
      </c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4">
        <f t="shared" si="352"/>
        <v>0</v>
      </c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4">
        <f t="shared" si="353"/>
        <v>0</v>
      </c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4">
        <f t="shared" si="354"/>
        <v>0</v>
      </c>
    </row>
    <row r="398" spans="2:43" x14ac:dyDescent="0.25">
      <c r="B398" s="134"/>
      <c r="C398" s="141"/>
      <c r="D398" s="58" t="s">
        <v>54</v>
      </c>
      <c r="E398" s="46">
        <f t="shared" ref="E398:P398" si="355">+SUM(E387:E397)</f>
        <v>3</v>
      </c>
      <c r="F398" s="46">
        <f t="shared" si="355"/>
        <v>0</v>
      </c>
      <c r="G398" s="46">
        <f t="shared" si="355"/>
        <v>3.8</v>
      </c>
      <c r="H398" s="46">
        <f t="shared" si="355"/>
        <v>2</v>
      </c>
      <c r="I398" s="46">
        <f t="shared" si="355"/>
        <v>0</v>
      </c>
      <c r="J398" s="46">
        <f t="shared" si="355"/>
        <v>0</v>
      </c>
      <c r="K398" s="46">
        <f t="shared" si="355"/>
        <v>0</v>
      </c>
      <c r="L398" s="46">
        <f t="shared" si="355"/>
        <v>0</v>
      </c>
      <c r="M398" s="46">
        <f t="shared" si="355"/>
        <v>0</v>
      </c>
      <c r="N398" s="46">
        <f t="shared" si="355"/>
        <v>0</v>
      </c>
      <c r="O398" s="46">
        <f t="shared" si="355"/>
        <v>0</v>
      </c>
      <c r="P398" s="46">
        <f t="shared" si="355"/>
        <v>0</v>
      </c>
      <c r="Q398" s="38">
        <f t="shared" si="352"/>
        <v>8.8000000000000007</v>
      </c>
      <c r="R398" s="46">
        <f t="shared" ref="R398:AC398" si="356">+SUM(R387:R397)</f>
        <v>0</v>
      </c>
      <c r="S398" s="46">
        <f t="shared" si="356"/>
        <v>0</v>
      </c>
      <c r="T398" s="46">
        <f t="shared" si="356"/>
        <v>0.01</v>
      </c>
      <c r="U398" s="46">
        <f t="shared" si="356"/>
        <v>0</v>
      </c>
      <c r="V398" s="46">
        <f t="shared" si="356"/>
        <v>0</v>
      </c>
      <c r="W398" s="46">
        <f t="shared" si="356"/>
        <v>0</v>
      </c>
      <c r="X398" s="46">
        <f t="shared" si="356"/>
        <v>0</v>
      </c>
      <c r="Y398" s="46">
        <f t="shared" si="356"/>
        <v>0</v>
      </c>
      <c r="Z398" s="46">
        <f t="shared" si="356"/>
        <v>0</v>
      </c>
      <c r="AA398" s="46">
        <f t="shared" si="356"/>
        <v>0</v>
      </c>
      <c r="AB398" s="46">
        <f t="shared" si="356"/>
        <v>0</v>
      </c>
      <c r="AC398" s="46">
        <f t="shared" si="356"/>
        <v>0</v>
      </c>
      <c r="AD398" s="38">
        <f t="shared" si="353"/>
        <v>0.01</v>
      </c>
      <c r="AE398" s="46">
        <f t="shared" ref="AE398" si="357">+SUM(AE387:AE397)</f>
        <v>0</v>
      </c>
      <c r="AF398" s="46">
        <f t="shared" ref="AF398:AI398" si="358">+SUM(AF387:AF397)</f>
        <v>0</v>
      </c>
      <c r="AG398" s="46">
        <f t="shared" si="358"/>
        <v>0</v>
      </c>
      <c r="AH398" s="46">
        <f t="shared" si="358"/>
        <v>0</v>
      </c>
      <c r="AI398" s="46">
        <f t="shared" si="358"/>
        <v>0</v>
      </c>
      <c r="AJ398" s="46"/>
      <c r="AK398" s="46"/>
      <c r="AL398" s="46"/>
      <c r="AM398" s="46"/>
      <c r="AN398" s="46"/>
      <c r="AO398" s="46"/>
      <c r="AP398" s="46"/>
      <c r="AQ398" s="38">
        <f t="shared" si="354"/>
        <v>0</v>
      </c>
    </row>
    <row r="399" spans="2:43" x14ac:dyDescent="0.25">
      <c r="B399" s="134"/>
      <c r="C399" s="141"/>
      <c r="D399" s="20" t="s">
        <v>55</v>
      </c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9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9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62"/>
    </row>
    <row r="400" spans="2:43" x14ac:dyDescent="0.25">
      <c r="B400" s="134"/>
      <c r="C400" s="141"/>
      <c r="D400" s="57" t="s">
        <v>56</v>
      </c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4">
        <f>SUM(E400:P400)</f>
        <v>0</v>
      </c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4">
        <f>SUM(R400:AC400)</f>
        <v>0</v>
      </c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4">
        <f>SUM(AE400:AP400)</f>
        <v>0</v>
      </c>
    </row>
    <row r="401" spans="2:43" x14ac:dyDescent="0.25">
      <c r="B401" s="134"/>
      <c r="C401" s="141"/>
      <c r="D401" s="58" t="s">
        <v>57</v>
      </c>
      <c r="E401" s="46">
        <f t="shared" ref="E401:P401" si="359">+E400</f>
        <v>0</v>
      </c>
      <c r="F401" s="46">
        <f t="shared" si="359"/>
        <v>0</v>
      </c>
      <c r="G401" s="46">
        <f t="shared" si="359"/>
        <v>0</v>
      </c>
      <c r="H401" s="46">
        <f t="shared" si="359"/>
        <v>0</v>
      </c>
      <c r="I401" s="46">
        <f t="shared" si="359"/>
        <v>0</v>
      </c>
      <c r="J401" s="46">
        <f t="shared" si="359"/>
        <v>0</v>
      </c>
      <c r="K401" s="46">
        <f t="shared" si="359"/>
        <v>0</v>
      </c>
      <c r="L401" s="46">
        <f t="shared" si="359"/>
        <v>0</v>
      </c>
      <c r="M401" s="46">
        <f t="shared" si="359"/>
        <v>0</v>
      </c>
      <c r="N401" s="46">
        <f t="shared" si="359"/>
        <v>0</v>
      </c>
      <c r="O401" s="46">
        <f t="shared" si="359"/>
        <v>0</v>
      </c>
      <c r="P401" s="46">
        <f t="shared" si="359"/>
        <v>0</v>
      </c>
      <c r="Q401" s="38">
        <f>SUM(E401:P401)</f>
        <v>0</v>
      </c>
      <c r="R401" s="46">
        <f t="shared" ref="R401:AC401" si="360">+R400</f>
        <v>0</v>
      </c>
      <c r="S401" s="46">
        <f t="shared" si="360"/>
        <v>0</v>
      </c>
      <c r="T401" s="46">
        <f t="shared" si="360"/>
        <v>0</v>
      </c>
      <c r="U401" s="46">
        <f t="shared" si="360"/>
        <v>0</v>
      </c>
      <c r="V401" s="46">
        <f t="shared" si="360"/>
        <v>0</v>
      </c>
      <c r="W401" s="46">
        <f t="shared" si="360"/>
        <v>0</v>
      </c>
      <c r="X401" s="46">
        <f t="shared" si="360"/>
        <v>0</v>
      </c>
      <c r="Y401" s="46">
        <f t="shared" si="360"/>
        <v>0</v>
      </c>
      <c r="Z401" s="46">
        <f t="shared" si="360"/>
        <v>0</v>
      </c>
      <c r="AA401" s="46">
        <f t="shared" si="360"/>
        <v>0</v>
      </c>
      <c r="AB401" s="46">
        <f t="shared" si="360"/>
        <v>0</v>
      </c>
      <c r="AC401" s="46">
        <f t="shared" si="360"/>
        <v>0</v>
      </c>
      <c r="AD401" s="38">
        <f>SUM(R401:AC401)</f>
        <v>0</v>
      </c>
      <c r="AE401" s="46">
        <f t="shared" ref="AE401" si="361">+AE400</f>
        <v>0</v>
      </c>
      <c r="AF401" s="46">
        <f t="shared" ref="AF401:AI401" si="362">+AF400</f>
        <v>0</v>
      </c>
      <c r="AG401" s="46">
        <f t="shared" si="362"/>
        <v>0</v>
      </c>
      <c r="AH401" s="46">
        <f t="shared" si="362"/>
        <v>0</v>
      </c>
      <c r="AI401" s="46">
        <f t="shared" si="362"/>
        <v>0</v>
      </c>
      <c r="AJ401" s="46"/>
      <c r="AK401" s="46"/>
      <c r="AL401" s="46"/>
      <c r="AM401" s="46"/>
      <c r="AN401" s="46"/>
      <c r="AO401" s="46"/>
      <c r="AP401" s="46"/>
      <c r="AQ401" s="38">
        <f>SUM(AE401:AP401)</f>
        <v>0</v>
      </c>
    </row>
    <row r="402" spans="2:43" s="13" customFormat="1" ht="15.75" thickBot="1" x14ac:dyDescent="0.3">
      <c r="B402" s="134"/>
      <c r="C402" s="141"/>
      <c r="D402" s="8" t="s">
        <v>75</v>
      </c>
      <c r="E402" s="46">
        <f t="shared" ref="E402:AE402" si="363">SUM(E375,E382,E385,E398,E401)</f>
        <v>3.65</v>
      </c>
      <c r="F402" s="46">
        <f t="shared" si="363"/>
        <v>2</v>
      </c>
      <c r="G402" s="46">
        <f t="shared" si="363"/>
        <v>3.8</v>
      </c>
      <c r="H402" s="46">
        <f t="shared" si="363"/>
        <v>2.5499999999999998</v>
      </c>
      <c r="I402" s="46">
        <f t="shared" si="363"/>
        <v>0</v>
      </c>
      <c r="J402" s="46">
        <f t="shared" si="363"/>
        <v>0</v>
      </c>
      <c r="K402" s="46">
        <f t="shared" si="363"/>
        <v>0</v>
      </c>
      <c r="L402" s="46">
        <f t="shared" si="363"/>
        <v>0</v>
      </c>
      <c r="M402" s="46">
        <f t="shared" si="363"/>
        <v>0</v>
      </c>
      <c r="N402" s="46">
        <f t="shared" si="363"/>
        <v>0</v>
      </c>
      <c r="O402" s="46">
        <f t="shared" si="363"/>
        <v>0</v>
      </c>
      <c r="P402" s="46">
        <f t="shared" si="363"/>
        <v>0</v>
      </c>
      <c r="Q402" s="37">
        <f t="shared" si="363"/>
        <v>12</v>
      </c>
      <c r="R402" s="46">
        <f t="shared" si="363"/>
        <v>12.1</v>
      </c>
      <c r="S402" s="46">
        <f t="shared" si="363"/>
        <v>7</v>
      </c>
      <c r="T402" s="46">
        <f t="shared" si="363"/>
        <v>4.8099999999999996</v>
      </c>
      <c r="U402" s="46">
        <f t="shared" si="363"/>
        <v>4</v>
      </c>
      <c r="V402" s="46">
        <f t="shared" si="363"/>
        <v>2.2000000000000002</v>
      </c>
      <c r="W402" s="46">
        <f t="shared" si="363"/>
        <v>0.6</v>
      </c>
      <c r="X402" s="46">
        <f t="shared" si="363"/>
        <v>0.5</v>
      </c>
      <c r="Y402" s="46">
        <f t="shared" si="363"/>
        <v>0</v>
      </c>
      <c r="Z402" s="46">
        <f t="shared" si="363"/>
        <v>0</v>
      </c>
      <c r="AA402" s="46">
        <f t="shared" si="363"/>
        <v>0</v>
      </c>
      <c r="AB402" s="46">
        <f t="shared" si="363"/>
        <v>0</v>
      </c>
      <c r="AC402" s="46">
        <f t="shared" si="363"/>
        <v>0</v>
      </c>
      <c r="AD402" s="37">
        <f t="shared" si="363"/>
        <v>31.210000000000004</v>
      </c>
      <c r="AE402" s="46">
        <f t="shared" si="363"/>
        <v>1.5</v>
      </c>
      <c r="AF402" s="46">
        <f t="shared" ref="AF402:AQ402" si="364">SUM(AF375,AF382,AF385,AF398,AF401)</f>
        <v>1</v>
      </c>
      <c r="AG402" s="46">
        <f t="shared" si="364"/>
        <v>0</v>
      </c>
      <c r="AH402" s="46">
        <f t="shared" si="364"/>
        <v>0</v>
      </c>
      <c r="AI402" s="46">
        <f t="shared" si="364"/>
        <v>2</v>
      </c>
      <c r="AJ402" s="46"/>
      <c r="AK402" s="46"/>
      <c r="AL402" s="46"/>
      <c r="AM402" s="46"/>
      <c r="AN402" s="46"/>
      <c r="AO402" s="46"/>
      <c r="AP402" s="46"/>
      <c r="AQ402" s="38">
        <f t="shared" si="364"/>
        <v>4.5</v>
      </c>
    </row>
    <row r="403" spans="2:43" x14ac:dyDescent="0.25">
      <c r="B403" s="134"/>
      <c r="C403" s="141" t="s">
        <v>19</v>
      </c>
      <c r="D403" s="24" t="s">
        <v>25</v>
      </c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9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9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62"/>
    </row>
    <row r="404" spans="2:43" x14ac:dyDescent="0.25">
      <c r="B404" s="134"/>
      <c r="C404" s="141" t="s">
        <v>19</v>
      </c>
      <c r="D404" s="57" t="s">
        <v>26</v>
      </c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4">
        <f t="shared" ref="Q404:Q410" si="365">SUM(E404:P404)</f>
        <v>0</v>
      </c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4">
        <f t="shared" ref="AD404:AD410" si="366">SUM(R404:AC404)</f>
        <v>0</v>
      </c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4">
        <f t="shared" ref="AQ404:AQ410" si="367">SUM(AE404:AP404)</f>
        <v>0</v>
      </c>
    </row>
    <row r="405" spans="2:43" x14ac:dyDescent="0.25">
      <c r="B405" s="134"/>
      <c r="C405" s="141" t="s">
        <v>19</v>
      </c>
      <c r="D405" s="57" t="s">
        <v>27</v>
      </c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4">
        <f t="shared" si="365"/>
        <v>0</v>
      </c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4">
        <f t="shared" si="366"/>
        <v>0</v>
      </c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4">
        <f t="shared" si="367"/>
        <v>0</v>
      </c>
    </row>
    <row r="406" spans="2:43" x14ac:dyDescent="0.25">
      <c r="B406" s="134"/>
      <c r="C406" s="141" t="s">
        <v>19</v>
      </c>
      <c r="D406" s="57" t="s">
        <v>28</v>
      </c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4">
        <f t="shared" si="365"/>
        <v>0</v>
      </c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4">
        <f t="shared" si="366"/>
        <v>0</v>
      </c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4">
        <f t="shared" si="367"/>
        <v>0</v>
      </c>
    </row>
    <row r="407" spans="2:43" x14ac:dyDescent="0.25">
      <c r="B407" s="134"/>
      <c r="C407" s="141" t="s">
        <v>19</v>
      </c>
      <c r="D407" s="57" t="s">
        <v>29</v>
      </c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4">
        <f t="shared" si="365"/>
        <v>0</v>
      </c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4">
        <f t="shared" si="366"/>
        <v>0</v>
      </c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4">
        <f t="shared" si="367"/>
        <v>0</v>
      </c>
    </row>
    <row r="408" spans="2:43" x14ac:dyDescent="0.25">
      <c r="B408" s="134"/>
      <c r="C408" s="141"/>
      <c r="D408" s="57" t="s">
        <v>30</v>
      </c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4">
        <f t="shared" si="365"/>
        <v>0</v>
      </c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4">
        <f t="shared" si="366"/>
        <v>0</v>
      </c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4">
        <f t="shared" si="367"/>
        <v>0</v>
      </c>
    </row>
    <row r="409" spans="2:43" x14ac:dyDescent="0.25">
      <c r="B409" s="134"/>
      <c r="C409" s="141"/>
      <c r="D409" s="57" t="s">
        <v>31</v>
      </c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4">
        <f t="shared" si="365"/>
        <v>0</v>
      </c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4">
        <f t="shared" si="366"/>
        <v>0</v>
      </c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4">
        <f t="shared" si="367"/>
        <v>0</v>
      </c>
    </row>
    <row r="410" spans="2:43" x14ac:dyDescent="0.25">
      <c r="B410" s="134"/>
      <c r="C410" s="141"/>
      <c r="D410" s="58" t="s">
        <v>32</v>
      </c>
      <c r="E410" s="46">
        <f t="shared" ref="E410:P410" si="368">+SUM(E404:E409)</f>
        <v>0</v>
      </c>
      <c r="F410" s="46">
        <f t="shared" si="368"/>
        <v>0</v>
      </c>
      <c r="G410" s="46">
        <f t="shared" si="368"/>
        <v>0</v>
      </c>
      <c r="H410" s="46">
        <f t="shared" si="368"/>
        <v>0</v>
      </c>
      <c r="I410" s="46">
        <f t="shared" si="368"/>
        <v>0</v>
      </c>
      <c r="J410" s="46">
        <f t="shared" si="368"/>
        <v>0</v>
      </c>
      <c r="K410" s="46">
        <f t="shared" si="368"/>
        <v>0</v>
      </c>
      <c r="L410" s="46">
        <f t="shared" si="368"/>
        <v>0</v>
      </c>
      <c r="M410" s="46">
        <f t="shared" si="368"/>
        <v>0</v>
      </c>
      <c r="N410" s="46">
        <f t="shared" si="368"/>
        <v>0</v>
      </c>
      <c r="O410" s="46">
        <f t="shared" si="368"/>
        <v>0</v>
      </c>
      <c r="P410" s="46">
        <f t="shared" si="368"/>
        <v>0</v>
      </c>
      <c r="Q410" s="38">
        <f t="shared" si="365"/>
        <v>0</v>
      </c>
      <c r="R410" s="46">
        <f t="shared" ref="R410:AC410" si="369">+SUM(R404:R409)</f>
        <v>0</v>
      </c>
      <c r="S410" s="46">
        <f t="shared" si="369"/>
        <v>0</v>
      </c>
      <c r="T410" s="46">
        <f t="shared" si="369"/>
        <v>0</v>
      </c>
      <c r="U410" s="46">
        <f t="shared" si="369"/>
        <v>0</v>
      </c>
      <c r="V410" s="46">
        <f t="shared" si="369"/>
        <v>0</v>
      </c>
      <c r="W410" s="46">
        <f t="shared" si="369"/>
        <v>0</v>
      </c>
      <c r="X410" s="46">
        <f t="shared" si="369"/>
        <v>0</v>
      </c>
      <c r="Y410" s="46">
        <f t="shared" si="369"/>
        <v>0</v>
      </c>
      <c r="Z410" s="46">
        <f t="shared" si="369"/>
        <v>0</v>
      </c>
      <c r="AA410" s="46">
        <f t="shared" si="369"/>
        <v>0</v>
      </c>
      <c r="AB410" s="46">
        <f t="shared" si="369"/>
        <v>0</v>
      </c>
      <c r="AC410" s="46">
        <f t="shared" si="369"/>
        <v>0</v>
      </c>
      <c r="AD410" s="38">
        <f t="shared" si="366"/>
        <v>0</v>
      </c>
      <c r="AE410" s="46">
        <f t="shared" ref="AE410" si="370">+SUM(AE404:AE409)</f>
        <v>0</v>
      </c>
      <c r="AF410" s="46">
        <f t="shared" ref="AF410:AI410" si="371">+SUM(AF404:AF409)</f>
        <v>0</v>
      </c>
      <c r="AG410" s="46">
        <f t="shared" si="371"/>
        <v>0</v>
      </c>
      <c r="AH410" s="46">
        <f t="shared" si="371"/>
        <v>0</v>
      </c>
      <c r="AI410" s="46">
        <f t="shared" si="371"/>
        <v>0</v>
      </c>
      <c r="AJ410" s="46"/>
      <c r="AK410" s="46"/>
      <c r="AL410" s="46"/>
      <c r="AM410" s="46"/>
      <c r="AN410" s="46"/>
      <c r="AO410" s="46"/>
      <c r="AP410" s="46"/>
      <c r="AQ410" s="38">
        <f t="shared" si="367"/>
        <v>0</v>
      </c>
    </row>
    <row r="411" spans="2:43" x14ac:dyDescent="0.25">
      <c r="B411" s="134"/>
      <c r="C411" s="141"/>
      <c r="D411" s="20" t="s">
        <v>33</v>
      </c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9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9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62"/>
    </row>
    <row r="412" spans="2:43" x14ac:dyDescent="0.25">
      <c r="B412" s="134"/>
      <c r="C412" s="141"/>
      <c r="D412" s="57" t="s">
        <v>34</v>
      </c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4">
        <f t="shared" ref="Q412:Q417" si="372">SUM(E412:P412)</f>
        <v>0</v>
      </c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4">
        <f t="shared" ref="AD412:AD417" si="373">SUM(R412:AC412)</f>
        <v>0</v>
      </c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4">
        <f t="shared" ref="AQ412:AQ417" si="374">SUM(AE412:AP412)</f>
        <v>0</v>
      </c>
    </row>
    <row r="413" spans="2:43" x14ac:dyDescent="0.25">
      <c r="B413" s="134"/>
      <c r="C413" s="141" t="s">
        <v>19</v>
      </c>
      <c r="D413" s="57" t="s">
        <v>35</v>
      </c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4">
        <f t="shared" si="372"/>
        <v>0</v>
      </c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4">
        <f t="shared" si="373"/>
        <v>0</v>
      </c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4">
        <f t="shared" si="374"/>
        <v>0</v>
      </c>
    </row>
    <row r="414" spans="2:43" x14ac:dyDescent="0.25">
      <c r="B414" s="134"/>
      <c r="C414" s="141" t="s">
        <v>19</v>
      </c>
      <c r="D414" s="57" t="s">
        <v>36</v>
      </c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4">
        <f t="shared" si="372"/>
        <v>0</v>
      </c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4">
        <f t="shared" si="373"/>
        <v>0</v>
      </c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4">
        <f t="shared" si="374"/>
        <v>0</v>
      </c>
    </row>
    <row r="415" spans="2:43" x14ac:dyDescent="0.25">
      <c r="B415" s="134"/>
      <c r="C415" s="141" t="s">
        <v>19</v>
      </c>
      <c r="D415" s="57" t="s">
        <v>37</v>
      </c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4">
        <f t="shared" si="372"/>
        <v>0</v>
      </c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4">
        <f t="shared" si="373"/>
        <v>0</v>
      </c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4">
        <f t="shared" si="374"/>
        <v>0</v>
      </c>
    </row>
    <row r="416" spans="2:43" x14ac:dyDescent="0.25">
      <c r="B416" s="134"/>
      <c r="C416" s="141" t="s">
        <v>19</v>
      </c>
      <c r="D416" s="57" t="s">
        <v>38</v>
      </c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4">
        <f t="shared" si="372"/>
        <v>0</v>
      </c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4">
        <f t="shared" si="373"/>
        <v>0</v>
      </c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4">
        <f t="shared" si="374"/>
        <v>0</v>
      </c>
    </row>
    <row r="417" spans="2:43" x14ac:dyDescent="0.25">
      <c r="B417" s="134"/>
      <c r="C417" s="141" t="s">
        <v>19</v>
      </c>
      <c r="D417" s="58" t="s">
        <v>39</v>
      </c>
      <c r="E417" s="46">
        <f t="shared" ref="E417:P417" si="375">+SUM(E412:E416)</f>
        <v>0</v>
      </c>
      <c r="F417" s="46">
        <f t="shared" si="375"/>
        <v>0</v>
      </c>
      <c r="G417" s="46">
        <f t="shared" si="375"/>
        <v>0</v>
      </c>
      <c r="H417" s="46">
        <f t="shared" si="375"/>
        <v>0</v>
      </c>
      <c r="I417" s="46">
        <f t="shared" si="375"/>
        <v>0</v>
      </c>
      <c r="J417" s="46">
        <f t="shared" si="375"/>
        <v>0</v>
      </c>
      <c r="K417" s="46">
        <f t="shared" si="375"/>
        <v>0</v>
      </c>
      <c r="L417" s="46">
        <f t="shared" si="375"/>
        <v>0</v>
      </c>
      <c r="M417" s="46">
        <f t="shared" si="375"/>
        <v>0</v>
      </c>
      <c r="N417" s="46">
        <f t="shared" si="375"/>
        <v>0</v>
      </c>
      <c r="O417" s="46">
        <f t="shared" si="375"/>
        <v>0</v>
      </c>
      <c r="P417" s="46">
        <f t="shared" si="375"/>
        <v>0</v>
      </c>
      <c r="Q417" s="38">
        <f t="shared" si="372"/>
        <v>0</v>
      </c>
      <c r="R417" s="46">
        <f t="shared" ref="R417:AC417" si="376">+SUM(R412:R416)</f>
        <v>0</v>
      </c>
      <c r="S417" s="46">
        <f t="shared" si="376"/>
        <v>0</v>
      </c>
      <c r="T417" s="46">
        <f t="shared" si="376"/>
        <v>0</v>
      </c>
      <c r="U417" s="46">
        <f t="shared" si="376"/>
        <v>0</v>
      </c>
      <c r="V417" s="46">
        <f t="shared" si="376"/>
        <v>0</v>
      </c>
      <c r="W417" s="46">
        <f t="shared" si="376"/>
        <v>0</v>
      </c>
      <c r="X417" s="46">
        <f t="shared" si="376"/>
        <v>0</v>
      </c>
      <c r="Y417" s="46">
        <f t="shared" si="376"/>
        <v>0</v>
      </c>
      <c r="Z417" s="46">
        <f t="shared" si="376"/>
        <v>0</v>
      </c>
      <c r="AA417" s="46">
        <f t="shared" si="376"/>
        <v>0</v>
      </c>
      <c r="AB417" s="46">
        <f t="shared" si="376"/>
        <v>0</v>
      </c>
      <c r="AC417" s="46">
        <f t="shared" si="376"/>
        <v>0</v>
      </c>
      <c r="AD417" s="38">
        <f t="shared" si="373"/>
        <v>0</v>
      </c>
      <c r="AE417" s="46">
        <f t="shared" ref="AE417" si="377">+SUM(AE412:AE416)</f>
        <v>0</v>
      </c>
      <c r="AF417" s="46">
        <f t="shared" ref="AF417:AI417" si="378">+SUM(AF412:AF416)</f>
        <v>0</v>
      </c>
      <c r="AG417" s="46">
        <f t="shared" si="378"/>
        <v>0</v>
      </c>
      <c r="AH417" s="46">
        <f t="shared" si="378"/>
        <v>0</v>
      </c>
      <c r="AI417" s="46">
        <f t="shared" si="378"/>
        <v>0</v>
      </c>
      <c r="AJ417" s="46"/>
      <c r="AK417" s="46"/>
      <c r="AL417" s="46"/>
      <c r="AM417" s="46"/>
      <c r="AN417" s="46"/>
      <c r="AO417" s="46"/>
      <c r="AP417" s="46"/>
      <c r="AQ417" s="38">
        <f t="shared" si="374"/>
        <v>0</v>
      </c>
    </row>
    <row r="418" spans="2:43" x14ac:dyDescent="0.25">
      <c r="B418" s="134"/>
      <c r="C418" s="141" t="s">
        <v>19</v>
      </c>
      <c r="D418" s="20" t="s">
        <v>40</v>
      </c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9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9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62"/>
    </row>
    <row r="419" spans="2:43" x14ac:dyDescent="0.25">
      <c r="B419" s="134"/>
      <c r="C419" s="141" t="s">
        <v>19</v>
      </c>
      <c r="D419" s="57" t="s">
        <v>41</v>
      </c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4">
        <f>SUM(E419:P419)</f>
        <v>0</v>
      </c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4">
        <f>SUM(R419:AC419)</f>
        <v>0</v>
      </c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4">
        <f>SUM(AE419:AP419)</f>
        <v>0</v>
      </c>
    </row>
    <row r="420" spans="2:43" x14ac:dyDescent="0.25">
      <c r="B420" s="134"/>
      <c r="C420" s="141" t="s">
        <v>19</v>
      </c>
      <c r="D420" s="58" t="s">
        <v>42</v>
      </c>
      <c r="E420" s="46">
        <f t="shared" ref="E420:P420" si="379">+E419</f>
        <v>0</v>
      </c>
      <c r="F420" s="46">
        <f t="shared" si="379"/>
        <v>0</v>
      </c>
      <c r="G420" s="46">
        <f t="shared" si="379"/>
        <v>0</v>
      </c>
      <c r="H420" s="46">
        <f t="shared" si="379"/>
        <v>0</v>
      </c>
      <c r="I420" s="46">
        <f t="shared" si="379"/>
        <v>0</v>
      </c>
      <c r="J420" s="46">
        <f t="shared" si="379"/>
        <v>0</v>
      </c>
      <c r="K420" s="46">
        <f t="shared" si="379"/>
        <v>0</v>
      </c>
      <c r="L420" s="46">
        <f t="shared" si="379"/>
        <v>0</v>
      </c>
      <c r="M420" s="46">
        <f t="shared" si="379"/>
        <v>0</v>
      </c>
      <c r="N420" s="46">
        <f t="shared" si="379"/>
        <v>0</v>
      </c>
      <c r="O420" s="46">
        <f t="shared" si="379"/>
        <v>0</v>
      </c>
      <c r="P420" s="46">
        <f t="shared" si="379"/>
        <v>0</v>
      </c>
      <c r="Q420" s="38">
        <f>SUM(E420:P420)</f>
        <v>0</v>
      </c>
      <c r="R420" s="46">
        <f t="shared" ref="R420:AC420" si="380">+R419</f>
        <v>0</v>
      </c>
      <c r="S420" s="46">
        <f t="shared" si="380"/>
        <v>0</v>
      </c>
      <c r="T420" s="46">
        <f t="shared" si="380"/>
        <v>0</v>
      </c>
      <c r="U420" s="46">
        <f t="shared" si="380"/>
        <v>0</v>
      </c>
      <c r="V420" s="46">
        <f t="shared" si="380"/>
        <v>0</v>
      </c>
      <c r="W420" s="46">
        <f t="shared" si="380"/>
        <v>0</v>
      </c>
      <c r="X420" s="46">
        <f t="shared" si="380"/>
        <v>0</v>
      </c>
      <c r="Y420" s="46">
        <f t="shared" si="380"/>
        <v>0</v>
      </c>
      <c r="Z420" s="46">
        <f t="shared" si="380"/>
        <v>0</v>
      </c>
      <c r="AA420" s="46">
        <f t="shared" si="380"/>
        <v>0</v>
      </c>
      <c r="AB420" s="46">
        <f t="shared" si="380"/>
        <v>0</v>
      </c>
      <c r="AC420" s="46">
        <f t="shared" si="380"/>
        <v>0</v>
      </c>
      <c r="AD420" s="38">
        <f>SUM(R420:AC420)</f>
        <v>0</v>
      </c>
      <c r="AE420" s="46">
        <f t="shared" ref="AE420" si="381">+AE419</f>
        <v>0</v>
      </c>
      <c r="AF420" s="46">
        <f t="shared" ref="AF420:AI420" si="382">+AF419</f>
        <v>0</v>
      </c>
      <c r="AG420" s="46">
        <f t="shared" si="382"/>
        <v>0</v>
      </c>
      <c r="AH420" s="46">
        <f t="shared" si="382"/>
        <v>0</v>
      </c>
      <c r="AI420" s="46">
        <f t="shared" si="382"/>
        <v>0</v>
      </c>
      <c r="AJ420" s="46"/>
      <c r="AK420" s="46"/>
      <c r="AL420" s="46"/>
      <c r="AM420" s="46"/>
      <c r="AN420" s="46"/>
      <c r="AO420" s="46"/>
      <c r="AP420" s="46"/>
      <c r="AQ420" s="38">
        <f>SUM(AE420:AP420)</f>
        <v>0</v>
      </c>
    </row>
    <row r="421" spans="2:43" x14ac:dyDescent="0.25">
      <c r="B421" s="134"/>
      <c r="C421" s="141" t="s">
        <v>19</v>
      </c>
      <c r="D421" s="20" t="s">
        <v>43</v>
      </c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9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9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62"/>
    </row>
    <row r="422" spans="2:43" x14ac:dyDescent="0.25">
      <c r="B422" s="134"/>
      <c r="C422" s="141" t="s">
        <v>19</v>
      </c>
      <c r="D422" s="59" t="s">
        <v>44</v>
      </c>
      <c r="E422" s="45">
        <v>0</v>
      </c>
      <c r="F422" s="45">
        <v>0</v>
      </c>
      <c r="G422" s="45">
        <v>0.01</v>
      </c>
      <c r="H422" s="45">
        <v>0</v>
      </c>
      <c r="I422" s="45">
        <v>0</v>
      </c>
      <c r="J422" s="45">
        <v>0</v>
      </c>
      <c r="K422" s="45">
        <v>0</v>
      </c>
      <c r="L422" s="45">
        <v>0</v>
      </c>
      <c r="M422" s="45">
        <v>0.02</v>
      </c>
      <c r="N422" s="45">
        <v>0.02</v>
      </c>
      <c r="O422" s="45">
        <v>0</v>
      </c>
      <c r="P422" s="45"/>
      <c r="Q422" s="44">
        <f>SUM(E422:P422)</f>
        <v>0.05</v>
      </c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4">
        <f>SUM(R422:AC422)</f>
        <v>0</v>
      </c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4">
        <f>SUM(AE422:AP422)</f>
        <v>0</v>
      </c>
    </row>
    <row r="423" spans="2:43" x14ac:dyDescent="0.25">
      <c r="B423" s="134"/>
      <c r="C423" s="141" t="s">
        <v>19</v>
      </c>
      <c r="D423" s="57" t="s">
        <v>45</v>
      </c>
      <c r="E423" s="45">
        <v>0.02</v>
      </c>
      <c r="F423" s="45">
        <v>0</v>
      </c>
      <c r="G423" s="45">
        <v>0</v>
      </c>
      <c r="H423" s="45">
        <v>0</v>
      </c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/>
      <c r="Q423" s="44">
        <f>SUM(E423:P423)</f>
        <v>0.02</v>
      </c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4">
        <f>SUM(R423:AC423)</f>
        <v>0</v>
      </c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4">
        <f>SUM(AE423:AP423)</f>
        <v>0</v>
      </c>
    </row>
    <row r="424" spans="2:43" ht="30" x14ac:dyDescent="0.25">
      <c r="B424" s="134"/>
      <c r="C424" s="141" t="s">
        <v>19</v>
      </c>
      <c r="D424" s="57" t="s">
        <v>46</v>
      </c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4">
        <f>SUM(E424:P424)</f>
        <v>0</v>
      </c>
      <c r="R424" s="45">
        <v>0</v>
      </c>
      <c r="S424" s="45">
        <v>0</v>
      </c>
      <c r="T424" s="45">
        <v>0</v>
      </c>
      <c r="U424" s="45">
        <v>3</v>
      </c>
      <c r="V424" s="45">
        <v>0</v>
      </c>
      <c r="W424" s="45">
        <v>0</v>
      </c>
      <c r="X424" s="45">
        <v>0</v>
      </c>
      <c r="Y424" s="45">
        <v>0</v>
      </c>
      <c r="Z424" s="45"/>
      <c r="AA424" s="45"/>
      <c r="AB424" s="45"/>
      <c r="AC424" s="45"/>
      <c r="AD424" s="44">
        <f>SUM(R424:AC424)</f>
        <v>3</v>
      </c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4">
        <f>SUM(AE424:AP424)</f>
        <v>0</v>
      </c>
    </row>
    <row r="425" spans="2:43" x14ac:dyDescent="0.25">
      <c r="B425" s="134"/>
      <c r="C425" s="141"/>
      <c r="D425" s="59" t="s">
        <v>139</v>
      </c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4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4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4"/>
    </row>
    <row r="426" spans="2:43" x14ac:dyDescent="0.25">
      <c r="B426" s="134"/>
      <c r="C426" s="141" t="s">
        <v>19</v>
      </c>
      <c r="D426" s="57" t="s">
        <v>47</v>
      </c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4">
        <f t="shared" ref="Q426:Q433" si="383">SUM(E426:P426)</f>
        <v>0</v>
      </c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4">
        <f t="shared" ref="AD426:AD433" si="384">SUM(R426:AC426)</f>
        <v>0</v>
      </c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4">
        <f t="shared" ref="AQ426:AQ433" si="385">SUM(AE426:AP426)</f>
        <v>0</v>
      </c>
    </row>
    <row r="427" spans="2:43" ht="45" x14ac:dyDescent="0.25">
      <c r="B427" s="134"/>
      <c r="C427" s="141" t="s">
        <v>19</v>
      </c>
      <c r="D427" s="57" t="s">
        <v>48</v>
      </c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4">
        <f t="shared" si="383"/>
        <v>0</v>
      </c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4">
        <f t="shared" si="384"/>
        <v>0</v>
      </c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4">
        <f t="shared" si="385"/>
        <v>0</v>
      </c>
    </row>
    <row r="428" spans="2:43" x14ac:dyDescent="0.25">
      <c r="B428" s="134"/>
      <c r="C428" s="141" t="s">
        <v>19</v>
      </c>
      <c r="D428" s="57" t="s">
        <v>49</v>
      </c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4">
        <f t="shared" si="383"/>
        <v>0</v>
      </c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4">
        <f t="shared" si="384"/>
        <v>0</v>
      </c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4">
        <f t="shared" si="385"/>
        <v>0</v>
      </c>
    </row>
    <row r="429" spans="2:43" x14ac:dyDescent="0.25">
      <c r="B429" s="134"/>
      <c r="C429" s="141" t="s">
        <v>19</v>
      </c>
      <c r="D429" s="57" t="s">
        <v>50</v>
      </c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4">
        <f t="shared" si="383"/>
        <v>0</v>
      </c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4">
        <f t="shared" si="384"/>
        <v>0</v>
      </c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4">
        <f t="shared" si="385"/>
        <v>0</v>
      </c>
    </row>
    <row r="430" spans="2:43" x14ac:dyDescent="0.25">
      <c r="B430" s="134"/>
      <c r="C430" s="141" t="s">
        <v>19</v>
      </c>
      <c r="D430" s="57" t="s">
        <v>51</v>
      </c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4">
        <f t="shared" si="383"/>
        <v>0</v>
      </c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4">
        <f t="shared" si="384"/>
        <v>0</v>
      </c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4">
        <f t="shared" si="385"/>
        <v>0</v>
      </c>
    </row>
    <row r="431" spans="2:43" ht="16.5" customHeight="1" x14ac:dyDescent="0.25">
      <c r="B431" s="134"/>
      <c r="C431" s="141" t="s">
        <v>19</v>
      </c>
      <c r="D431" s="57" t="s">
        <v>52</v>
      </c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4">
        <f t="shared" si="383"/>
        <v>0</v>
      </c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4">
        <f t="shared" si="384"/>
        <v>0</v>
      </c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4">
        <f t="shared" si="385"/>
        <v>0</v>
      </c>
    </row>
    <row r="432" spans="2:43" x14ac:dyDescent="0.25">
      <c r="B432" s="134"/>
      <c r="C432" s="141" t="s">
        <v>19</v>
      </c>
      <c r="D432" s="57" t="s">
        <v>53</v>
      </c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4">
        <f t="shared" si="383"/>
        <v>0</v>
      </c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4">
        <f t="shared" si="384"/>
        <v>0</v>
      </c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4">
        <f t="shared" si="385"/>
        <v>0</v>
      </c>
    </row>
    <row r="433" spans="2:43" x14ac:dyDescent="0.25">
      <c r="B433" s="134"/>
      <c r="C433" s="141" t="s">
        <v>19</v>
      </c>
      <c r="D433" s="58" t="s">
        <v>54</v>
      </c>
      <c r="E433" s="46">
        <f t="shared" ref="E433:P433" si="386">+SUM(E422:E432)</f>
        <v>0.02</v>
      </c>
      <c r="F433" s="46">
        <f t="shared" si="386"/>
        <v>0</v>
      </c>
      <c r="G433" s="46">
        <f t="shared" si="386"/>
        <v>0.01</v>
      </c>
      <c r="H433" s="46">
        <f t="shared" si="386"/>
        <v>0</v>
      </c>
      <c r="I433" s="46">
        <f t="shared" si="386"/>
        <v>0</v>
      </c>
      <c r="J433" s="46">
        <f t="shared" si="386"/>
        <v>0</v>
      </c>
      <c r="K433" s="46">
        <f t="shared" si="386"/>
        <v>0</v>
      </c>
      <c r="L433" s="46">
        <f t="shared" si="386"/>
        <v>0</v>
      </c>
      <c r="M433" s="46">
        <f t="shared" si="386"/>
        <v>0.02</v>
      </c>
      <c r="N433" s="46">
        <f t="shared" si="386"/>
        <v>0.02</v>
      </c>
      <c r="O433" s="46">
        <f t="shared" si="386"/>
        <v>0</v>
      </c>
      <c r="P433" s="46">
        <f t="shared" si="386"/>
        <v>0</v>
      </c>
      <c r="Q433" s="38">
        <f t="shared" si="383"/>
        <v>7.0000000000000007E-2</v>
      </c>
      <c r="R433" s="46">
        <f t="shared" ref="R433:AC433" si="387">+SUM(R422:R432)</f>
        <v>0</v>
      </c>
      <c r="S433" s="46">
        <f t="shared" si="387"/>
        <v>0</v>
      </c>
      <c r="T433" s="46">
        <f t="shared" si="387"/>
        <v>0</v>
      </c>
      <c r="U433" s="46">
        <f t="shared" si="387"/>
        <v>3</v>
      </c>
      <c r="V433" s="46">
        <f t="shared" si="387"/>
        <v>0</v>
      </c>
      <c r="W433" s="46">
        <f t="shared" si="387"/>
        <v>0</v>
      </c>
      <c r="X433" s="46">
        <f t="shared" si="387"/>
        <v>0</v>
      </c>
      <c r="Y433" s="46">
        <f t="shared" si="387"/>
        <v>0</v>
      </c>
      <c r="Z433" s="46">
        <f t="shared" si="387"/>
        <v>0</v>
      </c>
      <c r="AA433" s="46">
        <f t="shared" si="387"/>
        <v>0</v>
      </c>
      <c r="AB433" s="46">
        <f t="shared" si="387"/>
        <v>0</v>
      </c>
      <c r="AC433" s="46">
        <f t="shared" si="387"/>
        <v>0</v>
      </c>
      <c r="AD433" s="38">
        <f t="shared" si="384"/>
        <v>3</v>
      </c>
      <c r="AE433" s="46">
        <f t="shared" ref="AE433" si="388">+SUM(AE422:AE432)</f>
        <v>0</v>
      </c>
      <c r="AF433" s="46">
        <f t="shared" ref="AF433:AI433" si="389">+SUM(AF422:AF432)</f>
        <v>0</v>
      </c>
      <c r="AG433" s="46">
        <f t="shared" si="389"/>
        <v>0</v>
      </c>
      <c r="AH433" s="46">
        <f t="shared" si="389"/>
        <v>0</v>
      </c>
      <c r="AI433" s="46">
        <f t="shared" si="389"/>
        <v>0</v>
      </c>
      <c r="AJ433" s="46"/>
      <c r="AK433" s="46"/>
      <c r="AL433" s="46"/>
      <c r="AM433" s="46"/>
      <c r="AN433" s="46"/>
      <c r="AO433" s="46"/>
      <c r="AP433" s="46"/>
      <c r="AQ433" s="38">
        <f t="shared" si="385"/>
        <v>0</v>
      </c>
    </row>
    <row r="434" spans="2:43" x14ac:dyDescent="0.25">
      <c r="B434" s="134"/>
      <c r="C434" s="141" t="s">
        <v>19</v>
      </c>
      <c r="D434" s="20" t="s">
        <v>55</v>
      </c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9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9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62"/>
    </row>
    <row r="435" spans="2:43" x14ac:dyDescent="0.25">
      <c r="B435" s="134"/>
      <c r="C435" s="141" t="s">
        <v>19</v>
      </c>
      <c r="D435" s="57" t="s">
        <v>56</v>
      </c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4">
        <f>SUM(E435:P435)</f>
        <v>0</v>
      </c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4">
        <f>SUM(R435:AC435)</f>
        <v>0</v>
      </c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4">
        <f>SUM(AE435:AP435)</f>
        <v>0</v>
      </c>
    </row>
    <row r="436" spans="2:43" x14ac:dyDescent="0.25">
      <c r="B436" s="134"/>
      <c r="C436" s="141" t="s">
        <v>19</v>
      </c>
      <c r="D436" s="58" t="s">
        <v>57</v>
      </c>
      <c r="E436" s="46">
        <f t="shared" ref="E436:P436" si="390">+E435</f>
        <v>0</v>
      </c>
      <c r="F436" s="46">
        <f t="shared" si="390"/>
        <v>0</v>
      </c>
      <c r="G436" s="46">
        <f t="shared" si="390"/>
        <v>0</v>
      </c>
      <c r="H436" s="46">
        <f t="shared" si="390"/>
        <v>0</v>
      </c>
      <c r="I436" s="46">
        <f t="shared" si="390"/>
        <v>0</v>
      </c>
      <c r="J436" s="46">
        <f t="shared" si="390"/>
        <v>0</v>
      </c>
      <c r="K436" s="46">
        <f t="shared" si="390"/>
        <v>0</v>
      </c>
      <c r="L436" s="46">
        <f t="shared" si="390"/>
        <v>0</v>
      </c>
      <c r="M436" s="46">
        <f t="shared" si="390"/>
        <v>0</v>
      </c>
      <c r="N436" s="46">
        <f t="shared" si="390"/>
        <v>0</v>
      </c>
      <c r="O436" s="46">
        <f t="shared" si="390"/>
        <v>0</v>
      </c>
      <c r="P436" s="46">
        <f t="shared" si="390"/>
        <v>0</v>
      </c>
      <c r="Q436" s="38">
        <f>SUM(E436:P436)</f>
        <v>0</v>
      </c>
      <c r="R436" s="46">
        <f t="shared" ref="R436:AC436" si="391">+R435</f>
        <v>0</v>
      </c>
      <c r="S436" s="46">
        <f t="shared" si="391"/>
        <v>0</v>
      </c>
      <c r="T436" s="46">
        <f t="shared" si="391"/>
        <v>0</v>
      </c>
      <c r="U436" s="46">
        <f t="shared" si="391"/>
        <v>0</v>
      </c>
      <c r="V436" s="46">
        <f t="shared" si="391"/>
        <v>0</v>
      </c>
      <c r="W436" s="46">
        <f t="shared" si="391"/>
        <v>0</v>
      </c>
      <c r="X436" s="46">
        <f t="shared" si="391"/>
        <v>0</v>
      </c>
      <c r="Y436" s="46">
        <f t="shared" si="391"/>
        <v>0</v>
      </c>
      <c r="Z436" s="46">
        <f t="shared" si="391"/>
        <v>0</v>
      </c>
      <c r="AA436" s="46">
        <f t="shared" si="391"/>
        <v>0</v>
      </c>
      <c r="AB436" s="46">
        <f t="shared" si="391"/>
        <v>0</v>
      </c>
      <c r="AC436" s="46">
        <f t="shared" si="391"/>
        <v>0</v>
      </c>
      <c r="AD436" s="38">
        <f>SUM(R436:AC436)</f>
        <v>0</v>
      </c>
      <c r="AE436" s="46">
        <f t="shared" ref="AE436" si="392">+AE435</f>
        <v>0</v>
      </c>
      <c r="AF436" s="46">
        <f t="shared" ref="AF436:AI436" si="393">+AF435</f>
        <v>0</v>
      </c>
      <c r="AG436" s="46">
        <f t="shared" si="393"/>
        <v>0</v>
      </c>
      <c r="AH436" s="46">
        <f t="shared" si="393"/>
        <v>0</v>
      </c>
      <c r="AI436" s="46">
        <f t="shared" si="393"/>
        <v>0</v>
      </c>
      <c r="AJ436" s="46"/>
      <c r="AK436" s="46"/>
      <c r="AL436" s="46"/>
      <c r="AM436" s="46"/>
      <c r="AN436" s="46"/>
      <c r="AO436" s="46"/>
      <c r="AP436" s="46"/>
      <c r="AQ436" s="38">
        <f>SUM(AE436:AP436)</f>
        <v>0</v>
      </c>
    </row>
    <row r="437" spans="2:43" s="13" customFormat="1" ht="15.75" thickBot="1" x14ac:dyDescent="0.3">
      <c r="B437" s="134"/>
      <c r="C437" s="143" t="s">
        <v>19</v>
      </c>
      <c r="D437" s="12" t="s">
        <v>76</v>
      </c>
      <c r="E437" s="70">
        <f t="shared" ref="E437:AE437" si="394">SUM(E410,E417,E420,E433,E436)</f>
        <v>0.02</v>
      </c>
      <c r="F437" s="70">
        <f t="shared" si="394"/>
        <v>0</v>
      </c>
      <c r="G437" s="70">
        <f t="shared" si="394"/>
        <v>0.01</v>
      </c>
      <c r="H437" s="70">
        <f t="shared" si="394"/>
        <v>0</v>
      </c>
      <c r="I437" s="70">
        <f t="shared" si="394"/>
        <v>0</v>
      </c>
      <c r="J437" s="70">
        <f t="shared" si="394"/>
        <v>0</v>
      </c>
      <c r="K437" s="70">
        <f t="shared" si="394"/>
        <v>0</v>
      </c>
      <c r="L437" s="70">
        <f t="shared" si="394"/>
        <v>0</v>
      </c>
      <c r="M437" s="70">
        <f t="shared" si="394"/>
        <v>0.02</v>
      </c>
      <c r="N437" s="70">
        <f t="shared" si="394"/>
        <v>0.02</v>
      </c>
      <c r="O437" s="70">
        <f t="shared" si="394"/>
        <v>0</v>
      </c>
      <c r="P437" s="70">
        <f t="shared" si="394"/>
        <v>0</v>
      </c>
      <c r="Q437" s="54">
        <f t="shared" si="394"/>
        <v>7.0000000000000007E-2</v>
      </c>
      <c r="R437" s="70">
        <f t="shared" si="394"/>
        <v>0</v>
      </c>
      <c r="S437" s="70">
        <f t="shared" si="394"/>
        <v>0</v>
      </c>
      <c r="T437" s="70">
        <f t="shared" si="394"/>
        <v>0</v>
      </c>
      <c r="U437" s="70">
        <f t="shared" si="394"/>
        <v>3</v>
      </c>
      <c r="V437" s="70">
        <f t="shared" si="394"/>
        <v>0</v>
      </c>
      <c r="W437" s="70">
        <f t="shared" si="394"/>
        <v>0</v>
      </c>
      <c r="X437" s="70">
        <f t="shared" si="394"/>
        <v>0</v>
      </c>
      <c r="Y437" s="70">
        <f t="shared" si="394"/>
        <v>0</v>
      </c>
      <c r="Z437" s="70">
        <f t="shared" si="394"/>
        <v>0</v>
      </c>
      <c r="AA437" s="70">
        <f t="shared" si="394"/>
        <v>0</v>
      </c>
      <c r="AB437" s="70">
        <f t="shared" si="394"/>
        <v>0</v>
      </c>
      <c r="AC437" s="70">
        <f t="shared" si="394"/>
        <v>0</v>
      </c>
      <c r="AD437" s="54">
        <f t="shared" si="394"/>
        <v>3</v>
      </c>
      <c r="AE437" s="70">
        <f t="shared" si="394"/>
        <v>0</v>
      </c>
      <c r="AF437" s="70">
        <f t="shared" ref="AF437:AQ437" si="395">SUM(AF410,AF417,AF420,AF433,AF436)</f>
        <v>0</v>
      </c>
      <c r="AG437" s="70">
        <f t="shared" si="395"/>
        <v>0</v>
      </c>
      <c r="AH437" s="70">
        <f t="shared" si="395"/>
        <v>0</v>
      </c>
      <c r="AI437" s="70">
        <f t="shared" si="395"/>
        <v>0</v>
      </c>
      <c r="AJ437" s="70"/>
      <c r="AK437" s="70"/>
      <c r="AL437" s="70"/>
      <c r="AM437" s="70"/>
      <c r="AN437" s="70"/>
      <c r="AO437" s="70"/>
      <c r="AP437" s="70"/>
      <c r="AQ437" s="73">
        <f t="shared" si="395"/>
        <v>0</v>
      </c>
    </row>
    <row r="438" spans="2:43" x14ac:dyDescent="0.25">
      <c r="B438" s="134"/>
      <c r="C438" s="142" t="s">
        <v>20</v>
      </c>
      <c r="D438" s="24" t="s">
        <v>25</v>
      </c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9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9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62"/>
    </row>
    <row r="439" spans="2:43" x14ac:dyDescent="0.25">
      <c r="B439" s="134"/>
      <c r="C439" s="129" t="s">
        <v>20</v>
      </c>
      <c r="D439" s="57" t="s">
        <v>26</v>
      </c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4">
        <f t="shared" ref="Q439:Q445" si="396">SUM(E439:P439)</f>
        <v>0</v>
      </c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4">
        <f t="shared" ref="AD439:AD445" si="397">SUM(R439:AC439)</f>
        <v>0</v>
      </c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4">
        <f t="shared" ref="AQ439:AQ445" si="398">SUM(AE439:AP439)</f>
        <v>0</v>
      </c>
    </row>
    <row r="440" spans="2:43" x14ac:dyDescent="0.25">
      <c r="B440" s="134"/>
      <c r="C440" s="129" t="s">
        <v>20</v>
      </c>
      <c r="D440" s="57" t="s">
        <v>27</v>
      </c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4">
        <f t="shared" si="396"/>
        <v>0</v>
      </c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4">
        <f t="shared" si="397"/>
        <v>0</v>
      </c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4">
        <f t="shared" si="398"/>
        <v>0</v>
      </c>
    </row>
    <row r="441" spans="2:43" x14ac:dyDescent="0.25">
      <c r="B441" s="134"/>
      <c r="C441" s="129" t="s">
        <v>20</v>
      </c>
      <c r="D441" s="57" t="s">
        <v>28</v>
      </c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4">
        <f t="shared" si="396"/>
        <v>0</v>
      </c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4">
        <f t="shared" si="397"/>
        <v>0</v>
      </c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4">
        <f t="shared" si="398"/>
        <v>0</v>
      </c>
    </row>
    <row r="442" spans="2:43" x14ac:dyDescent="0.25">
      <c r="B442" s="134"/>
      <c r="C442" s="129" t="s">
        <v>20</v>
      </c>
      <c r="D442" s="57" t="s">
        <v>29</v>
      </c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4">
        <f t="shared" si="396"/>
        <v>0</v>
      </c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4">
        <f t="shared" si="397"/>
        <v>0</v>
      </c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4">
        <f t="shared" si="398"/>
        <v>0</v>
      </c>
    </row>
    <row r="443" spans="2:43" x14ac:dyDescent="0.25">
      <c r="B443" s="134"/>
      <c r="C443" s="129" t="s">
        <v>20</v>
      </c>
      <c r="D443" s="57" t="s">
        <v>30</v>
      </c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4">
        <f t="shared" si="396"/>
        <v>0</v>
      </c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4">
        <f t="shared" si="397"/>
        <v>0</v>
      </c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4">
        <f t="shared" si="398"/>
        <v>0</v>
      </c>
    </row>
    <row r="444" spans="2:43" x14ac:dyDescent="0.25">
      <c r="B444" s="134"/>
      <c r="C444" s="129" t="s">
        <v>20</v>
      </c>
      <c r="D444" s="57" t="s">
        <v>31</v>
      </c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4">
        <f t="shared" si="396"/>
        <v>0</v>
      </c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4">
        <f t="shared" si="397"/>
        <v>0</v>
      </c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4">
        <f t="shared" si="398"/>
        <v>0</v>
      </c>
    </row>
    <row r="445" spans="2:43" x14ac:dyDescent="0.25">
      <c r="B445" s="134"/>
      <c r="C445" s="129" t="s">
        <v>20</v>
      </c>
      <c r="D445" s="58" t="s">
        <v>32</v>
      </c>
      <c r="E445" s="46">
        <f t="shared" ref="E445:P445" si="399">+SUM(E439:E444)</f>
        <v>0</v>
      </c>
      <c r="F445" s="46">
        <f t="shared" si="399"/>
        <v>0</v>
      </c>
      <c r="G445" s="46">
        <f t="shared" si="399"/>
        <v>0</v>
      </c>
      <c r="H445" s="46">
        <f t="shared" si="399"/>
        <v>0</v>
      </c>
      <c r="I445" s="46">
        <f t="shared" si="399"/>
        <v>0</v>
      </c>
      <c r="J445" s="46">
        <f t="shared" si="399"/>
        <v>0</v>
      </c>
      <c r="K445" s="46">
        <f t="shared" si="399"/>
        <v>0</v>
      </c>
      <c r="L445" s="46">
        <f t="shared" si="399"/>
        <v>0</v>
      </c>
      <c r="M445" s="46">
        <f t="shared" si="399"/>
        <v>0</v>
      </c>
      <c r="N445" s="46">
        <f t="shared" si="399"/>
        <v>0</v>
      </c>
      <c r="O445" s="46">
        <f t="shared" si="399"/>
        <v>0</v>
      </c>
      <c r="P445" s="46">
        <f t="shared" si="399"/>
        <v>0</v>
      </c>
      <c r="Q445" s="38">
        <f t="shared" si="396"/>
        <v>0</v>
      </c>
      <c r="R445" s="46">
        <f t="shared" ref="R445:AC445" si="400">+SUM(R439:R444)</f>
        <v>0</v>
      </c>
      <c r="S445" s="46">
        <f t="shared" si="400"/>
        <v>0</v>
      </c>
      <c r="T445" s="46">
        <f t="shared" si="400"/>
        <v>0</v>
      </c>
      <c r="U445" s="46">
        <f t="shared" si="400"/>
        <v>0</v>
      </c>
      <c r="V445" s="46">
        <f t="shared" si="400"/>
        <v>0</v>
      </c>
      <c r="W445" s="46">
        <f t="shared" si="400"/>
        <v>0</v>
      </c>
      <c r="X445" s="46">
        <f t="shared" si="400"/>
        <v>0</v>
      </c>
      <c r="Y445" s="46">
        <f t="shared" si="400"/>
        <v>0</v>
      </c>
      <c r="Z445" s="46">
        <f t="shared" si="400"/>
        <v>0</v>
      </c>
      <c r="AA445" s="46">
        <f t="shared" si="400"/>
        <v>0</v>
      </c>
      <c r="AB445" s="46">
        <f t="shared" si="400"/>
        <v>0</v>
      </c>
      <c r="AC445" s="46">
        <f t="shared" si="400"/>
        <v>0</v>
      </c>
      <c r="AD445" s="38">
        <f t="shared" si="397"/>
        <v>0</v>
      </c>
      <c r="AE445" s="46">
        <f t="shared" ref="AE445" si="401">+SUM(AE439:AE444)</f>
        <v>0</v>
      </c>
      <c r="AF445" s="46">
        <f t="shared" ref="AF445:AI445" si="402">+SUM(AF439:AF444)</f>
        <v>0</v>
      </c>
      <c r="AG445" s="46">
        <f t="shared" si="402"/>
        <v>0</v>
      </c>
      <c r="AH445" s="46">
        <f t="shared" si="402"/>
        <v>0</v>
      </c>
      <c r="AI445" s="46">
        <f t="shared" si="402"/>
        <v>0</v>
      </c>
      <c r="AJ445" s="46"/>
      <c r="AK445" s="46"/>
      <c r="AL445" s="46"/>
      <c r="AM445" s="46"/>
      <c r="AN445" s="46"/>
      <c r="AO445" s="46"/>
      <c r="AP445" s="46"/>
      <c r="AQ445" s="38">
        <f t="shared" si="398"/>
        <v>0</v>
      </c>
    </row>
    <row r="446" spans="2:43" x14ac:dyDescent="0.25">
      <c r="B446" s="134"/>
      <c r="C446" s="129" t="s">
        <v>20</v>
      </c>
      <c r="D446" s="20" t="s">
        <v>33</v>
      </c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9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9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62"/>
    </row>
    <row r="447" spans="2:43" x14ac:dyDescent="0.25">
      <c r="B447" s="134"/>
      <c r="C447" s="129" t="s">
        <v>20</v>
      </c>
      <c r="D447" s="57" t="s">
        <v>34</v>
      </c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4">
        <f t="shared" ref="Q447:Q452" si="403">SUM(E447:P447)</f>
        <v>0</v>
      </c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4">
        <f t="shared" ref="AD447:AD452" si="404">SUM(R447:AC447)</f>
        <v>0</v>
      </c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4">
        <f t="shared" ref="AQ447:AQ452" si="405">SUM(AE447:AP447)</f>
        <v>0</v>
      </c>
    </row>
    <row r="448" spans="2:43" x14ac:dyDescent="0.25">
      <c r="B448" s="134"/>
      <c r="C448" s="129"/>
      <c r="D448" s="57" t="s">
        <v>35</v>
      </c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4">
        <f t="shared" si="403"/>
        <v>0</v>
      </c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4">
        <f t="shared" si="404"/>
        <v>0</v>
      </c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4">
        <f t="shared" si="405"/>
        <v>0</v>
      </c>
    </row>
    <row r="449" spans="2:43" x14ac:dyDescent="0.25">
      <c r="B449" s="134"/>
      <c r="C449" s="129"/>
      <c r="D449" s="57" t="s">
        <v>36</v>
      </c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4">
        <f t="shared" si="403"/>
        <v>0</v>
      </c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4">
        <f t="shared" si="404"/>
        <v>0</v>
      </c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4">
        <f t="shared" si="405"/>
        <v>0</v>
      </c>
    </row>
    <row r="450" spans="2:43" x14ac:dyDescent="0.25">
      <c r="B450" s="134"/>
      <c r="C450" s="129"/>
      <c r="D450" s="57" t="s">
        <v>37</v>
      </c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4">
        <f t="shared" si="403"/>
        <v>0</v>
      </c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4">
        <f t="shared" si="404"/>
        <v>0</v>
      </c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4">
        <f t="shared" si="405"/>
        <v>0</v>
      </c>
    </row>
    <row r="451" spans="2:43" x14ac:dyDescent="0.25">
      <c r="B451" s="134"/>
      <c r="C451" s="129"/>
      <c r="D451" s="57" t="s">
        <v>38</v>
      </c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4">
        <f t="shared" si="403"/>
        <v>0</v>
      </c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4">
        <f t="shared" si="404"/>
        <v>0</v>
      </c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4">
        <f t="shared" si="405"/>
        <v>0</v>
      </c>
    </row>
    <row r="452" spans="2:43" x14ac:dyDescent="0.25">
      <c r="B452" s="134"/>
      <c r="C452" s="129"/>
      <c r="D452" s="58" t="s">
        <v>39</v>
      </c>
      <c r="E452" s="46">
        <f t="shared" ref="E452:P452" si="406">+SUM(E447:E451)</f>
        <v>0</v>
      </c>
      <c r="F452" s="46">
        <f t="shared" si="406"/>
        <v>0</v>
      </c>
      <c r="G452" s="46">
        <f t="shared" si="406"/>
        <v>0</v>
      </c>
      <c r="H452" s="46">
        <f t="shared" si="406"/>
        <v>0</v>
      </c>
      <c r="I452" s="46">
        <f t="shared" si="406"/>
        <v>0</v>
      </c>
      <c r="J452" s="46">
        <f t="shared" si="406"/>
        <v>0</v>
      </c>
      <c r="K452" s="46">
        <f t="shared" si="406"/>
        <v>0</v>
      </c>
      <c r="L452" s="46">
        <f t="shared" si="406"/>
        <v>0</v>
      </c>
      <c r="M452" s="46">
        <f t="shared" si="406"/>
        <v>0</v>
      </c>
      <c r="N452" s="46">
        <f t="shared" si="406"/>
        <v>0</v>
      </c>
      <c r="O452" s="46">
        <f t="shared" si="406"/>
        <v>0</v>
      </c>
      <c r="P452" s="46">
        <f t="shared" si="406"/>
        <v>0</v>
      </c>
      <c r="Q452" s="38">
        <f t="shared" si="403"/>
        <v>0</v>
      </c>
      <c r="R452" s="46">
        <f t="shared" ref="R452:AC452" si="407">+SUM(R447:R451)</f>
        <v>0</v>
      </c>
      <c r="S452" s="46">
        <f t="shared" si="407"/>
        <v>0</v>
      </c>
      <c r="T452" s="46">
        <f t="shared" si="407"/>
        <v>0</v>
      </c>
      <c r="U452" s="46">
        <f t="shared" si="407"/>
        <v>0</v>
      </c>
      <c r="V452" s="46">
        <f t="shared" si="407"/>
        <v>0</v>
      </c>
      <c r="W452" s="46">
        <f t="shared" si="407"/>
        <v>0</v>
      </c>
      <c r="X452" s="46">
        <f t="shared" si="407"/>
        <v>0</v>
      </c>
      <c r="Y452" s="46">
        <f t="shared" si="407"/>
        <v>0</v>
      </c>
      <c r="Z452" s="46">
        <f t="shared" si="407"/>
        <v>0</v>
      </c>
      <c r="AA452" s="46">
        <f t="shared" si="407"/>
        <v>0</v>
      </c>
      <c r="AB452" s="46">
        <f t="shared" si="407"/>
        <v>0</v>
      </c>
      <c r="AC452" s="46">
        <f t="shared" si="407"/>
        <v>0</v>
      </c>
      <c r="AD452" s="38">
        <f t="shared" si="404"/>
        <v>0</v>
      </c>
      <c r="AE452" s="46">
        <f t="shared" ref="AE452" si="408">+SUM(AE447:AE451)</f>
        <v>0</v>
      </c>
      <c r="AF452" s="46">
        <f t="shared" ref="AF452:AI452" si="409">+SUM(AF447:AF451)</f>
        <v>0</v>
      </c>
      <c r="AG452" s="46">
        <f t="shared" si="409"/>
        <v>0</v>
      </c>
      <c r="AH452" s="46">
        <f t="shared" si="409"/>
        <v>0</v>
      </c>
      <c r="AI452" s="46">
        <f t="shared" si="409"/>
        <v>0</v>
      </c>
      <c r="AJ452" s="46"/>
      <c r="AK452" s="46"/>
      <c r="AL452" s="46"/>
      <c r="AM452" s="46"/>
      <c r="AN452" s="46"/>
      <c r="AO452" s="46"/>
      <c r="AP452" s="46"/>
      <c r="AQ452" s="38">
        <f t="shared" si="405"/>
        <v>0</v>
      </c>
    </row>
    <row r="453" spans="2:43" x14ac:dyDescent="0.25">
      <c r="B453" s="134"/>
      <c r="C453" s="129" t="s">
        <v>20</v>
      </c>
      <c r="D453" s="20" t="s">
        <v>40</v>
      </c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9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9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62"/>
    </row>
    <row r="454" spans="2:43" x14ac:dyDescent="0.25">
      <c r="B454" s="134"/>
      <c r="C454" s="129" t="s">
        <v>20</v>
      </c>
      <c r="D454" s="57" t="s">
        <v>41</v>
      </c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4">
        <f>SUM(E454:P454)</f>
        <v>0</v>
      </c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4">
        <f>SUM(R454:AC454)</f>
        <v>0</v>
      </c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4">
        <f>SUM(AE454:AP454)</f>
        <v>0</v>
      </c>
    </row>
    <row r="455" spans="2:43" x14ac:dyDescent="0.25">
      <c r="B455" s="134"/>
      <c r="C455" s="129" t="s">
        <v>20</v>
      </c>
      <c r="D455" s="58" t="s">
        <v>42</v>
      </c>
      <c r="E455" s="46">
        <f t="shared" ref="E455:P455" si="410">+E454</f>
        <v>0</v>
      </c>
      <c r="F455" s="46">
        <f t="shared" si="410"/>
        <v>0</v>
      </c>
      <c r="G455" s="46">
        <f t="shared" si="410"/>
        <v>0</v>
      </c>
      <c r="H455" s="46">
        <f t="shared" si="410"/>
        <v>0</v>
      </c>
      <c r="I455" s="46">
        <f t="shared" si="410"/>
        <v>0</v>
      </c>
      <c r="J455" s="46">
        <f t="shared" si="410"/>
        <v>0</v>
      </c>
      <c r="K455" s="46">
        <f t="shared" si="410"/>
        <v>0</v>
      </c>
      <c r="L455" s="46">
        <f t="shared" si="410"/>
        <v>0</v>
      </c>
      <c r="M455" s="46">
        <f t="shared" si="410"/>
        <v>0</v>
      </c>
      <c r="N455" s="46">
        <f t="shared" si="410"/>
        <v>0</v>
      </c>
      <c r="O455" s="46">
        <f t="shared" si="410"/>
        <v>0</v>
      </c>
      <c r="P455" s="46">
        <f t="shared" si="410"/>
        <v>0</v>
      </c>
      <c r="Q455" s="38">
        <f>SUM(E455:P455)</f>
        <v>0</v>
      </c>
      <c r="R455" s="46">
        <f t="shared" ref="R455:AC455" si="411">+R454</f>
        <v>0</v>
      </c>
      <c r="S455" s="46">
        <f t="shared" si="411"/>
        <v>0</v>
      </c>
      <c r="T455" s="46">
        <f t="shared" si="411"/>
        <v>0</v>
      </c>
      <c r="U455" s="46">
        <f t="shared" si="411"/>
        <v>0</v>
      </c>
      <c r="V455" s="46">
        <f t="shared" si="411"/>
        <v>0</v>
      </c>
      <c r="W455" s="46">
        <f t="shared" si="411"/>
        <v>0</v>
      </c>
      <c r="X455" s="46">
        <f t="shared" si="411"/>
        <v>0</v>
      </c>
      <c r="Y455" s="46">
        <f t="shared" si="411"/>
        <v>0</v>
      </c>
      <c r="Z455" s="46">
        <f t="shared" si="411"/>
        <v>0</v>
      </c>
      <c r="AA455" s="46">
        <f t="shared" si="411"/>
        <v>0</v>
      </c>
      <c r="AB455" s="46">
        <f t="shared" si="411"/>
        <v>0</v>
      </c>
      <c r="AC455" s="46">
        <f t="shared" si="411"/>
        <v>0</v>
      </c>
      <c r="AD455" s="38">
        <f>SUM(R455:AC455)</f>
        <v>0</v>
      </c>
      <c r="AE455" s="46">
        <f t="shared" ref="AE455" si="412">+AE454</f>
        <v>0</v>
      </c>
      <c r="AF455" s="46">
        <f t="shared" ref="AF455:AI455" si="413">+AF454</f>
        <v>0</v>
      </c>
      <c r="AG455" s="46">
        <f t="shared" si="413"/>
        <v>0</v>
      </c>
      <c r="AH455" s="46">
        <f t="shared" si="413"/>
        <v>0</v>
      </c>
      <c r="AI455" s="46">
        <f t="shared" si="413"/>
        <v>0</v>
      </c>
      <c r="AJ455" s="46"/>
      <c r="AK455" s="46"/>
      <c r="AL455" s="46"/>
      <c r="AM455" s="46"/>
      <c r="AN455" s="46"/>
      <c r="AO455" s="46"/>
      <c r="AP455" s="46"/>
      <c r="AQ455" s="38">
        <f>SUM(AE455:AP455)</f>
        <v>0</v>
      </c>
    </row>
    <row r="456" spans="2:43" x14ac:dyDescent="0.25">
      <c r="B456" s="134"/>
      <c r="C456" s="129" t="s">
        <v>20</v>
      </c>
      <c r="D456" s="20" t="s">
        <v>43</v>
      </c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9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9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62"/>
    </row>
    <row r="457" spans="2:43" x14ac:dyDescent="0.25">
      <c r="B457" s="134"/>
      <c r="C457" s="129" t="s">
        <v>20</v>
      </c>
      <c r="D457" s="59" t="s">
        <v>44</v>
      </c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4">
        <f>SUM(E457:P457)</f>
        <v>0</v>
      </c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4">
        <f>SUM(R457:AC457)</f>
        <v>0</v>
      </c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4">
        <f>SUM(AE457:AP457)</f>
        <v>0</v>
      </c>
    </row>
    <row r="458" spans="2:43" x14ac:dyDescent="0.25">
      <c r="B458" s="134"/>
      <c r="C458" s="129" t="s">
        <v>20</v>
      </c>
      <c r="D458" s="57" t="s">
        <v>45</v>
      </c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4">
        <f>SUM(E458:P458)</f>
        <v>0</v>
      </c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4">
        <f>SUM(R458:AC458)</f>
        <v>0</v>
      </c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4">
        <f>SUM(AE458:AP458)</f>
        <v>0</v>
      </c>
    </row>
    <row r="459" spans="2:43" ht="30" x14ac:dyDescent="0.25">
      <c r="B459" s="134"/>
      <c r="C459" s="129" t="s">
        <v>20</v>
      </c>
      <c r="D459" s="57" t="s">
        <v>46</v>
      </c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4">
        <f>SUM(E459:P459)</f>
        <v>0</v>
      </c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4">
        <f>SUM(R459:AC459)</f>
        <v>0</v>
      </c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4">
        <f>SUM(AE459:AP459)</f>
        <v>0</v>
      </c>
    </row>
    <row r="460" spans="2:43" x14ac:dyDescent="0.25">
      <c r="B460" s="134"/>
      <c r="C460" s="129"/>
      <c r="D460" s="59" t="s">
        <v>139</v>
      </c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4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4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4"/>
    </row>
    <row r="461" spans="2:43" x14ac:dyDescent="0.25">
      <c r="B461" s="134"/>
      <c r="C461" s="129" t="s">
        <v>20</v>
      </c>
      <c r="D461" s="57" t="s">
        <v>47</v>
      </c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4">
        <f t="shared" ref="Q461:Q471" si="414">SUM(E461:P461)</f>
        <v>0</v>
      </c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4">
        <f t="shared" ref="AD461:AD471" si="415">SUM(R461:AC461)</f>
        <v>0</v>
      </c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4">
        <f t="shared" ref="AQ461:AQ471" si="416">SUM(AE461:AP461)</f>
        <v>0</v>
      </c>
    </row>
    <row r="462" spans="2:43" ht="45" x14ac:dyDescent="0.25">
      <c r="B462" s="134"/>
      <c r="C462" s="129" t="s">
        <v>20</v>
      </c>
      <c r="D462" s="57" t="s">
        <v>48</v>
      </c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4">
        <f t="shared" si="414"/>
        <v>0</v>
      </c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4">
        <f t="shared" si="415"/>
        <v>0</v>
      </c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4">
        <f t="shared" si="416"/>
        <v>0</v>
      </c>
    </row>
    <row r="463" spans="2:43" x14ac:dyDescent="0.25">
      <c r="B463" s="134"/>
      <c r="C463" s="129" t="s">
        <v>20</v>
      </c>
      <c r="D463" s="57" t="s">
        <v>49</v>
      </c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4">
        <f t="shared" si="414"/>
        <v>0</v>
      </c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4">
        <f t="shared" si="415"/>
        <v>0</v>
      </c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4">
        <f t="shared" si="416"/>
        <v>0</v>
      </c>
    </row>
    <row r="464" spans="2:43" x14ac:dyDescent="0.25">
      <c r="B464" s="134"/>
      <c r="C464" s="129" t="s">
        <v>20</v>
      </c>
      <c r="D464" s="57" t="s">
        <v>50</v>
      </c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4">
        <f t="shared" si="414"/>
        <v>0</v>
      </c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4">
        <f t="shared" si="415"/>
        <v>0</v>
      </c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4">
        <f t="shared" si="416"/>
        <v>0</v>
      </c>
    </row>
    <row r="465" spans="2:43" x14ac:dyDescent="0.25">
      <c r="B465" s="134"/>
      <c r="C465" s="129" t="s">
        <v>20</v>
      </c>
      <c r="D465" s="57" t="s">
        <v>51</v>
      </c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4">
        <f t="shared" si="414"/>
        <v>0</v>
      </c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4">
        <f t="shared" si="415"/>
        <v>0</v>
      </c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4">
        <f t="shared" si="416"/>
        <v>0</v>
      </c>
    </row>
    <row r="466" spans="2:43" ht="16.5" customHeight="1" x14ac:dyDescent="0.25">
      <c r="B466" s="134"/>
      <c r="C466" s="129" t="s">
        <v>20</v>
      </c>
      <c r="D466" s="57" t="s">
        <v>52</v>
      </c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4">
        <f t="shared" si="414"/>
        <v>0</v>
      </c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4">
        <f t="shared" si="415"/>
        <v>0</v>
      </c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4">
        <f t="shared" si="416"/>
        <v>0</v>
      </c>
    </row>
    <row r="467" spans="2:43" x14ac:dyDescent="0.25">
      <c r="B467" s="134"/>
      <c r="C467" s="129" t="s">
        <v>20</v>
      </c>
      <c r="D467" s="57" t="s">
        <v>53</v>
      </c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4">
        <f t="shared" si="414"/>
        <v>0</v>
      </c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4">
        <f t="shared" si="415"/>
        <v>0</v>
      </c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4">
        <f t="shared" si="416"/>
        <v>0</v>
      </c>
    </row>
    <row r="468" spans="2:43" x14ac:dyDescent="0.25">
      <c r="B468" s="134"/>
      <c r="C468" s="129" t="s">
        <v>20</v>
      </c>
      <c r="D468" s="58" t="s">
        <v>54</v>
      </c>
      <c r="E468" s="46">
        <f t="shared" ref="E468:P468" si="417">+SUM(E457:E467)</f>
        <v>0</v>
      </c>
      <c r="F468" s="46">
        <f t="shared" si="417"/>
        <v>0</v>
      </c>
      <c r="G468" s="46">
        <f t="shared" si="417"/>
        <v>0</v>
      </c>
      <c r="H468" s="46">
        <f t="shared" si="417"/>
        <v>0</v>
      </c>
      <c r="I468" s="46">
        <f t="shared" si="417"/>
        <v>0</v>
      </c>
      <c r="J468" s="46">
        <f t="shared" si="417"/>
        <v>0</v>
      </c>
      <c r="K468" s="46">
        <f t="shared" si="417"/>
        <v>0</v>
      </c>
      <c r="L468" s="46">
        <f t="shared" si="417"/>
        <v>0</v>
      </c>
      <c r="M468" s="46">
        <f t="shared" si="417"/>
        <v>0</v>
      </c>
      <c r="N468" s="46">
        <f t="shared" si="417"/>
        <v>0</v>
      </c>
      <c r="O468" s="46">
        <f t="shared" si="417"/>
        <v>0</v>
      </c>
      <c r="P468" s="46">
        <f t="shared" si="417"/>
        <v>0</v>
      </c>
      <c r="Q468" s="38">
        <f t="shared" si="414"/>
        <v>0</v>
      </c>
      <c r="R468" s="46">
        <f t="shared" ref="R468:AC468" si="418">+SUM(R457:R467)</f>
        <v>0</v>
      </c>
      <c r="S468" s="46">
        <f t="shared" si="418"/>
        <v>0</v>
      </c>
      <c r="T468" s="46">
        <f t="shared" si="418"/>
        <v>0</v>
      </c>
      <c r="U468" s="46">
        <f t="shared" si="418"/>
        <v>0</v>
      </c>
      <c r="V468" s="46">
        <f t="shared" si="418"/>
        <v>0</v>
      </c>
      <c r="W468" s="46">
        <f t="shared" si="418"/>
        <v>0</v>
      </c>
      <c r="X468" s="46">
        <f t="shared" si="418"/>
        <v>0</v>
      </c>
      <c r="Y468" s="46">
        <f t="shared" si="418"/>
        <v>0</v>
      </c>
      <c r="Z468" s="46">
        <f t="shared" si="418"/>
        <v>0</v>
      </c>
      <c r="AA468" s="46">
        <f t="shared" si="418"/>
        <v>0</v>
      </c>
      <c r="AB468" s="46">
        <f t="shared" si="418"/>
        <v>0</v>
      </c>
      <c r="AC468" s="46">
        <f t="shared" si="418"/>
        <v>0</v>
      </c>
      <c r="AD468" s="38">
        <f t="shared" si="415"/>
        <v>0</v>
      </c>
      <c r="AE468" s="46">
        <f t="shared" ref="AE468" si="419">+SUM(AE457:AE467)</f>
        <v>0</v>
      </c>
      <c r="AF468" s="46">
        <f t="shared" ref="AF468:AI468" si="420">+SUM(AF457:AF467)</f>
        <v>0</v>
      </c>
      <c r="AG468" s="46">
        <f t="shared" si="420"/>
        <v>0</v>
      </c>
      <c r="AH468" s="46">
        <f t="shared" si="420"/>
        <v>0</v>
      </c>
      <c r="AI468" s="46">
        <f t="shared" si="420"/>
        <v>0</v>
      </c>
      <c r="AJ468" s="46"/>
      <c r="AK468" s="46"/>
      <c r="AL468" s="46"/>
      <c r="AM468" s="46"/>
      <c r="AN468" s="46"/>
      <c r="AO468" s="46"/>
      <c r="AP468" s="46"/>
      <c r="AQ468" s="38">
        <f t="shared" si="416"/>
        <v>0</v>
      </c>
    </row>
    <row r="469" spans="2:43" x14ac:dyDescent="0.25">
      <c r="B469" s="134"/>
      <c r="C469" s="129" t="s">
        <v>20</v>
      </c>
      <c r="D469" s="20" t="s">
        <v>55</v>
      </c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9">
        <f t="shared" si="414"/>
        <v>0</v>
      </c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9">
        <f t="shared" si="415"/>
        <v>0</v>
      </c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62">
        <f t="shared" si="416"/>
        <v>0</v>
      </c>
    </row>
    <row r="470" spans="2:43" x14ac:dyDescent="0.25">
      <c r="B470" s="134"/>
      <c r="C470" s="129" t="s">
        <v>20</v>
      </c>
      <c r="D470" s="57" t="s">
        <v>56</v>
      </c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4">
        <f t="shared" si="414"/>
        <v>0</v>
      </c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4">
        <f t="shared" si="415"/>
        <v>0</v>
      </c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4">
        <f t="shared" si="416"/>
        <v>0</v>
      </c>
    </row>
    <row r="471" spans="2:43" x14ac:dyDescent="0.25">
      <c r="B471" s="134"/>
      <c r="C471" s="129" t="s">
        <v>20</v>
      </c>
      <c r="D471" s="58" t="s">
        <v>57</v>
      </c>
      <c r="E471" s="46">
        <f t="shared" ref="E471:P471" si="421">+E470</f>
        <v>0</v>
      </c>
      <c r="F471" s="46">
        <f t="shared" si="421"/>
        <v>0</v>
      </c>
      <c r="G471" s="46">
        <f t="shared" si="421"/>
        <v>0</v>
      </c>
      <c r="H471" s="46">
        <f t="shared" si="421"/>
        <v>0</v>
      </c>
      <c r="I471" s="46">
        <f t="shared" si="421"/>
        <v>0</v>
      </c>
      <c r="J471" s="46">
        <f t="shared" si="421"/>
        <v>0</v>
      </c>
      <c r="K471" s="46">
        <f t="shared" si="421"/>
        <v>0</v>
      </c>
      <c r="L471" s="46">
        <f t="shared" si="421"/>
        <v>0</v>
      </c>
      <c r="M471" s="46">
        <f t="shared" si="421"/>
        <v>0</v>
      </c>
      <c r="N471" s="46">
        <f t="shared" si="421"/>
        <v>0</v>
      </c>
      <c r="O471" s="46">
        <f t="shared" si="421"/>
        <v>0</v>
      </c>
      <c r="P471" s="46">
        <f t="shared" si="421"/>
        <v>0</v>
      </c>
      <c r="Q471" s="38">
        <f t="shared" si="414"/>
        <v>0</v>
      </c>
      <c r="R471" s="46">
        <f t="shared" ref="R471:AC471" si="422">+R470</f>
        <v>0</v>
      </c>
      <c r="S471" s="46">
        <f t="shared" si="422"/>
        <v>0</v>
      </c>
      <c r="T471" s="46">
        <f t="shared" si="422"/>
        <v>0</v>
      </c>
      <c r="U471" s="46">
        <f t="shared" si="422"/>
        <v>0</v>
      </c>
      <c r="V471" s="46">
        <f t="shared" si="422"/>
        <v>0</v>
      </c>
      <c r="W471" s="46">
        <f t="shared" si="422"/>
        <v>0</v>
      </c>
      <c r="X471" s="46">
        <f t="shared" si="422"/>
        <v>0</v>
      </c>
      <c r="Y471" s="46">
        <f t="shared" si="422"/>
        <v>0</v>
      </c>
      <c r="Z471" s="46">
        <f t="shared" si="422"/>
        <v>0</v>
      </c>
      <c r="AA471" s="46">
        <f t="shared" si="422"/>
        <v>0</v>
      </c>
      <c r="AB471" s="46">
        <f t="shared" si="422"/>
        <v>0</v>
      </c>
      <c r="AC471" s="46">
        <f t="shared" si="422"/>
        <v>0</v>
      </c>
      <c r="AD471" s="38">
        <f t="shared" si="415"/>
        <v>0</v>
      </c>
      <c r="AE471" s="46">
        <f t="shared" ref="AE471" si="423">+AE470</f>
        <v>0</v>
      </c>
      <c r="AF471" s="46">
        <f t="shared" ref="AF471:AI471" si="424">+AF470</f>
        <v>0</v>
      </c>
      <c r="AG471" s="46">
        <f t="shared" si="424"/>
        <v>0</v>
      </c>
      <c r="AH471" s="46">
        <f t="shared" si="424"/>
        <v>0</v>
      </c>
      <c r="AI471" s="46">
        <f t="shared" si="424"/>
        <v>0</v>
      </c>
      <c r="AJ471" s="46"/>
      <c r="AK471" s="46"/>
      <c r="AL471" s="46"/>
      <c r="AM471" s="46"/>
      <c r="AN471" s="46"/>
      <c r="AO471" s="46"/>
      <c r="AP471" s="46"/>
      <c r="AQ471" s="38">
        <f t="shared" si="416"/>
        <v>0</v>
      </c>
    </row>
    <row r="472" spans="2:43" s="13" customFormat="1" ht="15.75" thickBot="1" x14ac:dyDescent="0.3">
      <c r="B472" s="134"/>
      <c r="C472" s="130" t="s">
        <v>20</v>
      </c>
      <c r="D472" s="12" t="s">
        <v>77</v>
      </c>
      <c r="E472" s="48">
        <f t="shared" ref="E472:AE472" si="425">SUM(E445,E452,E455,E468,E471)</f>
        <v>0</v>
      </c>
      <c r="F472" s="48">
        <f t="shared" si="425"/>
        <v>0</v>
      </c>
      <c r="G472" s="48">
        <f t="shared" si="425"/>
        <v>0</v>
      </c>
      <c r="H472" s="48">
        <f t="shared" si="425"/>
        <v>0</v>
      </c>
      <c r="I472" s="48">
        <f t="shared" si="425"/>
        <v>0</v>
      </c>
      <c r="J472" s="48">
        <f t="shared" si="425"/>
        <v>0</v>
      </c>
      <c r="K472" s="48">
        <f t="shared" si="425"/>
        <v>0</v>
      </c>
      <c r="L472" s="48">
        <f t="shared" si="425"/>
        <v>0</v>
      </c>
      <c r="M472" s="48">
        <f t="shared" si="425"/>
        <v>0</v>
      </c>
      <c r="N472" s="48">
        <f t="shared" si="425"/>
        <v>0</v>
      </c>
      <c r="O472" s="48">
        <f t="shared" si="425"/>
        <v>0</v>
      </c>
      <c r="P472" s="48">
        <f t="shared" si="425"/>
        <v>0</v>
      </c>
      <c r="Q472" s="41">
        <f t="shared" si="425"/>
        <v>0</v>
      </c>
      <c r="R472" s="48">
        <f t="shared" si="425"/>
        <v>0</v>
      </c>
      <c r="S472" s="48">
        <f t="shared" si="425"/>
        <v>0</v>
      </c>
      <c r="T472" s="48">
        <f t="shared" si="425"/>
        <v>0</v>
      </c>
      <c r="U472" s="48">
        <f t="shared" si="425"/>
        <v>0</v>
      </c>
      <c r="V472" s="48">
        <f t="shared" si="425"/>
        <v>0</v>
      </c>
      <c r="W472" s="48">
        <f t="shared" si="425"/>
        <v>0</v>
      </c>
      <c r="X472" s="48">
        <f t="shared" si="425"/>
        <v>0</v>
      </c>
      <c r="Y472" s="48">
        <f t="shared" si="425"/>
        <v>0</v>
      </c>
      <c r="Z472" s="48">
        <f t="shared" si="425"/>
        <v>0</v>
      </c>
      <c r="AA472" s="48">
        <f t="shared" si="425"/>
        <v>0</v>
      </c>
      <c r="AB472" s="48">
        <f t="shared" si="425"/>
        <v>0</v>
      </c>
      <c r="AC472" s="48">
        <f t="shared" si="425"/>
        <v>0</v>
      </c>
      <c r="AD472" s="41">
        <f t="shared" si="425"/>
        <v>0</v>
      </c>
      <c r="AE472" s="48">
        <f t="shared" si="425"/>
        <v>0</v>
      </c>
      <c r="AF472" s="48">
        <f t="shared" ref="AF472:AQ472" si="426">SUM(AF445,AF452,AF455,AF468,AF471)</f>
        <v>0</v>
      </c>
      <c r="AG472" s="48">
        <f t="shared" si="426"/>
        <v>0</v>
      </c>
      <c r="AH472" s="48">
        <f t="shared" si="426"/>
        <v>0</v>
      </c>
      <c r="AI472" s="48">
        <f t="shared" si="426"/>
        <v>0</v>
      </c>
      <c r="AJ472" s="48"/>
      <c r="AK472" s="48"/>
      <c r="AL472" s="48"/>
      <c r="AM472" s="48"/>
      <c r="AN472" s="48"/>
      <c r="AO472" s="48"/>
      <c r="AP472" s="48"/>
      <c r="AQ472" s="41">
        <f t="shared" si="426"/>
        <v>0</v>
      </c>
    </row>
    <row r="473" spans="2:43" s="13" customFormat="1" x14ac:dyDescent="0.25">
      <c r="B473" s="123" t="s">
        <v>78</v>
      </c>
      <c r="C473" s="124"/>
      <c r="D473" s="124"/>
      <c r="E473" s="68">
        <f t="shared" ref="E473:AE473" si="427">+E445+E410+E375+E340</f>
        <v>225.49</v>
      </c>
      <c r="F473" s="68">
        <f t="shared" si="427"/>
        <v>84.859999999999985</v>
      </c>
      <c r="G473" s="68">
        <f t="shared" si="427"/>
        <v>244.34</v>
      </c>
      <c r="H473" s="68">
        <f t="shared" si="427"/>
        <v>231.3</v>
      </c>
      <c r="I473" s="68">
        <f t="shared" si="427"/>
        <v>457</v>
      </c>
      <c r="J473" s="68">
        <f t="shared" si="427"/>
        <v>0</v>
      </c>
      <c r="K473" s="68">
        <f t="shared" si="427"/>
        <v>0</v>
      </c>
      <c r="L473" s="68">
        <f t="shared" si="427"/>
        <v>0</v>
      </c>
      <c r="M473" s="68">
        <f t="shared" si="427"/>
        <v>52.98</v>
      </c>
      <c r="N473" s="68">
        <f t="shared" si="427"/>
        <v>26.009999999999998</v>
      </c>
      <c r="O473" s="68">
        <f t="shared" si="427"/>
        <v>0</v>
      </c>
      <c r="P473" s="68">
        <f t="shared" si="427"/>
        <v>0</v>
      </c>
      <c r="Q473" s="52">
        <f t="shared" si="427"/>
        <v>1321.98</v>
      </c>
      <c r="R473" s="68">
        <f t="shared" si="427"/>
        <v>350.34999999999997</v>
      </c>
      <c r="S473" s="68">
        <f t="shared" si="427"/>
        <v>66.849999999999994</v>
      </c>
      <c r="T473" s="68">
        <f t="shared" si="427"/>
        <v>150.10000000000002</v>
      </c>
      <c r="U473" s="68">
        <f t="shared" si="427"/>
        <v>69.680000000000007</v>
      </c>
      <c r="V473" s="68">
        <f t="shared" si="427"/>
        <v>212.97</v>
      </c>
      <c r="W473" s="68">
        <f t="shared" si="427"/>
        <v>56.7</v>
      </c>
      <c r="X473" s="68">
        <f t="shared" si="427"/>
        <v>21</v>
      </c>
      <c r="Y473" s="68">
        <f t="shared" si="427"/>
        <v>40.1</v>
      </c>
      <c r="Z473" s="68">
        <f t="shared" si="427"/>
        <v>0</v>
      </c>
      <c r="AA473" s="68">
        <f t="shared" si="427"/>
        <v>0</v>
      </c>
      <c r="AB473" s="68">
        <f t="shared" si="427"/>
        <v>0</v>
      </c>
      <c r="AC473" s="68">
        <f t="shared" si="427"/>
        <v>0</v>
      </c>
      <c r="AD473" s="52">
        <f t="shared" si="427"/>
        <v>967.75</v>
      </c>
      <c r="AE473" s="68">
        <f t="shared" si="427"/>
        <v>146.9</v>
      </c>
      <c r="AF473" s="68">
        <f t="shared" ref="AF473:AQ473" si="428">+AF445+AF410+AF375+AF340</f>
        <v>519.76</v>
      </c>
      <c r="AG473" s="68">
        <f t="shared" si="428"/>
        <v>0</v>
      </c>
      <c r="AH473" s="68">
        <f t="shared" si="428"/>
        <v>0</v>
      </c>
      <c r="AI473" s="68">
        <f t="shared" si="428"/>
        <v>81.62</v>
      </c>
      <c r="AJ473" s="68"/>
      <c r="AK473" s="68"/>
      <c r="AL473" s="68"/>
      <c r="AM473" s="68"/>
      <c r="AN473" s="68"/>
      <c r="AO473" s="68"/>
      <c r="AP473" s="68"/>
      <c r="AQ473" s="52">
        <f t="shared" si="428"/>
        <v>748.28</v>
      </c>
    </row>
    <row r="474" spans="2:43" s="13" customFormat="1" x14ac:dyDescent="0.25">
      <c r="B474" s="123" t="s">
        <v>79</v>
      </c>
      <c r="C474" s="124"/>
      <c r="D474" s="124"/>
      <c r="E474" s="68">
        <f t="shared" ref="E474:AE474" si="429">+E452+E417+E382+E347</f>
        <v>0</v>
      </c>
      <c r="F474" s="68">
        <f t="shared" si="429"/>
        <v>0</v>
      </c>
      <c r="G474" s="68">
        <f t="shared" si="429"/>
        <v>0</v>
      </c>
      <c r="H474" s="68">
        <f t="shared" si="429"/>
        <v>0</v>
      </c>
      <c r="I474" s="68">
        <f t="shared" si="429"/>
        <v>0</v>
      </c>
      <c r="J474" s="68">
        <f t="shared" si="429"/>
        <v>0</v>
      </c>
      <c r="K474" s="68">
        <f t="shared" si="429"/>
        <v>0</v>
      </c>
      <c r="L474" s="68">
        <f t="shared" si="429"/>
        <v>0</v>
      </c>
      <c r="M474" s="68">
        <f t="shared" si="429"/>
        <v>0</v>
      </c>
      <c r="N474" s="68">
        <f t="shared" si="429"/>
        <v>0</v>
      </c>
      <c r="O474" s="68">
        <f t="shared" si="429"/>
        <v>0</v>
      </c>
      <c r="P474" s="68">
        <f t="shared" si="429"/>
        <v>0</v>
      </c>
      <c r="Q474" s="52">
        <f t="shared" si="429"/>
        <v>0</v>
      </c>
      <c r="R474" s="68">
        <f t="shared" si="429"/>
        <v>0</v>
      </c>
      <c r="S474" s="68">
        <f t="shared" si="429"/>
        <v>0</v>
      </c>
      <c r="T474" s="68">
        <f t="shared" si="429"/>
        <v>0</v>
      </c>
      <c r="U474" s="68">
        <f t="shared" si="429"/>
        <v>0</v>
      </c>
      <c r="V474" s="68">
        <f t="shared" si="429"/>
        <v>0</v>
      </c>
      <c r="W474" s="68">
        <f t="shared" si="429"/>
        <v>0</v>
      </c>
      <c r="X474" s="68">
        <f t="shared" si="429"/>
        <v>0</v>
      </c>
      <c r="Y474" s="68">
        <f t="shared" si="429"/>
        <v>0</v>
      </c>
      <c r="Z474" s="68">
        <f t="shared" si="429"/>
        <v>0</v>
      </c>
      <c r="AA474" s="68">
        <f t="shared" si="429"/>
        <v>0</v>
      </c>
      <c r="AB474" s="68">
        <f t="shared" si="429"/>
        <v>0</v>
      </c>
      <c r="AC474" s="68">
        <f t="shared" si="429"/>
        <v>0</v>
      </c>
      <c r="AD474" s="52">
        <f t="shared" si="429"/>
        <v>0</v>
      </c>
      <c r="AE474" s="68">
        <f t="shared" si="429"/>
        <v>0</v>
      </c>
      <c r="AF474" s="68">
        <f t="shared" ref="AF474:AQ474" si="430">+AF452+AF417+AF382+AF347</f>
        <v>0</v>
      </c>
      <c r="AG474" s="68">
        <f t="shared" si="430"/>
        <v>0</v>
      </c>
      <c r="AH474" s="68">
        <f t="shared" si="430"/>
        <v>0</v>
      </c>
      <c r="AI474" s="68">
        <f t="shared" si="430"/>
        <v>0</v>
      </c>
      <c r="AJ474" s="68"/>
      <c r="AK474" s="68"/>
      <c r="AL474" s="68"/>
      <c r="AM474" s="68"/>
      <c r="AN474" s="68"/>
      <c r="AO474" s="68"/>
      <c r="AP474" s="68"/>
      <c r="AQ474" s="52">
        <f t="shared" si="430"/>
        <v>0</v>
      </c>
    </row>
    <row r="475" spans="2:43" s="13" customFormat="1" x14ac:dyDescent="0.25">
      <c r="B475" s="123" t="s">
        <v>80</v>
      </c>
      <c r="C475" s="124"/>
      <c r="D475" s="124"/>
      <c r="E475" s="68">
        <f t="shared" ref="E475:AE475" si="431">+E455+E420+E385+E350</f>
        <v>38.15</v>
      </c>
      <c r="F475" s="68">
        <f t="shared" si="431"/>
        <v>77</v>
      </c>
      <c r="G475" s="68">
        <f t="shared" si="431"/>
        <v>496</v>
      </c>
      <c r="H475" s="68">
        <f t="shared" si="431"/>
        <v>26.48</v>
      </c>
      <c r="I475" s="68">
        <f t="shared" si="431"/>
        <v>15</v>
      </c>
      <c r="J475" s="68">
        <f t="shared" si="431"/>
        <v>0</v>
      </c>
      <c r="K475" s="68">
        <f t="shared" si="431"/>
        <v>0</v>
      </c>
      <c r="L475" s="68">
        <f t="shared" si="431"/>
        <v>0</v>
      </c>
      <c r="M475" s="68">
        <f t="shared" si="431"/>
        <v>33.5</v>
      </c>
      <c r="N475" s="68">
        <f t="shared" si="431"/>
        <v>0.3</v>
      </c>
      <c r="O475" s="68">
        <f t="shared" si="431"/>
        <v>0</v>
      </c>
      <c r="P475" s="68">
        <f t="shared" si="431"/>
        <v>0</v>
      </c>
      <c r="Q475" s="52">
        <f t="shared" si="431"/>
        <v>686.43</v>
      </c>
      <c r="R475" s="68">
        <f t="shared" si="431"/>
        <v>17.100000000000001</v>
      </c>
      <c r="S475" s="68">
        <f t="shared" si="431"/>
        <v>7</v>
      </c>
      <c r="T475" s="68">
        <f t="shared" si="431"/>
        <v>4.8</v>
      </c>
      <c r="U475" s="68">
        <f t="shared" si="431"/>
        <v>4</v>
      </c>
      <c r="V475" s="68">
        <f t="shared" si="431"/>
        <v>17.7</v>
      </c>
      <c r="W475" s="68">
        <f t="shared" si="431"/>
        <v>0.6</v>
      </c>
      <c r="X475" s="68">
        <f t="shared" si="431"/>
        <v>0.5</v>
      </c>
      <c r="Y475" s="68">
        <f t="shared" si="431"/>
        <v>4</v>
      </c>
      <c r="Z475" s="68">
        <f t="shared" si="431"/>
        <v>0</v>
      </c>
      <c r="AA475" s="68">
        <f t="shared" si="431"/>
        <v>0</v>
      </c>
      <c r="AB475" s="68">
        <f t="shared" si="431"/>
        <v>0</v>
      </c>
      <c r="AC475" s="68">
        <f t="shared" si="431"/>
        <v>0</v>
      </c>
      <c r="AD475" s="52">
        <f t="shared" si="431"/>
        <v>55.7</v>
      </c>
      <c r="AE475" s="68">
        <f t="shared" si="431"/>
        <v>4.5</v>
      </c>
      <c r="AF475" s="68">
        <f t="shared" ref="AF475:AQ475" si="432">+AF455+AF420+AF385+AF350</f>
        <v>11</v>
      </c>
      <c r="AG475" s="68">
        <f t="shared" si="432"/>
        <v>0</v>
      </c>
      <c r="AH475" s="68">
        <f t="shared" si="432"/>
        <v>0</v>
      </c>
      <c r="AI475" s="68">
        <f t="shared" si="432"/>
        <v>18</v>
      </c>
      <c r="AJ475" s="68"/>
      <c r="AK475" s="68"/>
      <c r="AL475" s="68"/>
      <c r="AM475" s="68"/>
      <c r="AN475" s="68"/>
      <c r="AO475" s="68"/>
      <c r="AP475" s="68"/>
      <c r="AQ475" s="52">
        <f t="shared" si="432"/>
        <v>33.5</v>
      </c>
    </row>
    <row r="476" spans="2:43" s="13" customFormat="1" x14ac:dyDescent="0.25">
      <c r="B476" s="123" t="s">
        <v>81</v>
      </c>
      <c r="C476" s="124"/>
      <c r="D476" s="124"/>
      <c r="E476" s="68">
        <f t="shared" ref="E476:AE476" si="433">+E468+E433+E398+E363</f>
        <v>36.479999999999997</v>
      </c>
      <c r="F476" s="68">
        <f t="shared" si="433"/>
        <v>137.34</v>
      </c>
      <c r="G476" s="68">
        <f t="shared" si="433"/>
        <v>37.31</v>
      </c>
      <c r="H476" s="68">
        <f t="shared" si="433"/>
        <v>30.75</v>
      </c>
      <c r="I476" s="68">
        <f t="shared" si="433"/>
        <v>614.29000000000008</v>
      </c>
      <c r="J476" s="68">
        <f t="shared" si="433"/>
        <v>0</v>
      </c>
      <c r="K476" s="68">
        <f t="shared" si="433"/>
        <v>0</v>
      </c>
      <c r="L476" s="68">
        <f t="shared" si="433"/>
        <v>0</v>
      </c>
      <c r="M476" s="68">
        <f t="shared" si="433"/>
        <v>22.310000000000002</v>
      </c>
      <c r="N476" s="68">
        <f t="shared" si="433"/>
        <v>21.150000000000002</v>
      </c>
      <c r="O476" s="68">
        <f t="shared" si="433"/>
        <v>2</v>
      </c>
      <c r="P476" s="68">
        <f t="shared" si="433"/>
        <v>0</v>
      </c>
      <c r="Q476" s="52">
        <f t="shared" si="433"/>
        <v>901.63000000000011</v>
      </c>
      <c r="R476" s="68">
        <f t="shared" si="433"/>
        <v>32.19</v>
      </c>
      <c r="S476" s="68">
        <f t="shared" si="433"/>
        <v>68.77</v>
      </c>
      <c r="T476" s="68">
        <f t="shared" si="433"/>
        <v>67.27000000000001</v>
      </c>
      <c r="U476" s="68">
        <f t="shared" si="433"/>
        <v>42.75</v>
      </c>
      <c r="V476" s="68">
        <f t="shared" si="433"/>
        <v>59.53</v>
      </c>
      <c r="W476" s="68">
        <f t="shared" si="433"/>
        <v>46.99</v>
      </c>
      <c r="X476" s="68">
        <f t="shared" si="433"/>
        <v>0</v>
      </c>
      <c r="Y476" s="68">
        <f t="shared" si="433"/>
        <v>0.69000000000000006</v>
      </c>
      <c r="Z476" s="68">
        <f t="shared" si="433"/>
        <v>0</v>
      </c>
      <c r="AA476" s="68">
        <f t="shared" si="433"/>
        <v>0</v>
      </c>
      <c r="AB476" s="68">
        <f t="shared" si="433"/>
        <v>0</v>
      </c>
      <c r="AC476" s="68">
        <f t="shared" si="433"/>
        <v>0</v>
      </c>
      <c r="AD476" s="52">
        <f t="shared" si="433"/>
        <v>318.19</v>
      </c>
      <c r="AE476" s="68">
        <f t="shared" si="433"/>
        <v>46.140000000000008</v>
      </c>
      <c r="AF476" s="68">
        <f t="shared" ref="AF476:AQ476" si="434">+AF468+AF433+AF398+AF363</f>
        <v>35.46</v>
      </c>
      <c r="AG476" s="68">
        <f t="shared" si="434"/>
        <v>0</v>
      </c>
      <c r="AH476" s="68">
        <f t="shared" si="434"/>
        <v>0</v>
      </c>
      <c r="AI476" s="68">
        <f t="shared" si="434"/>
        <v>40.829999999999991</v>
      </c>
      <c r="AJ476" s="68"/>
      <c r="AK476" s="68"/>
      <c r="AL476" s="68"/>
      <c r="AM476" s="68"/>
      <c r="AN476" s="68"/>
      <c r="AO476" s="68"/>
      <c r="AP476" s="68"/>
      <c r="AQ476" s="52">
        <f t="shared" si="434"/>
        <v>122.43</v>
      </c>
    </row>
    <row r="477" spans="2:43" s="13" customFormat="1" x14ac:dyDescent="0.25">
      <c r="B477" s="123" t="s">
        <v>82</v>
      </c>
      <c r="C477" s="124"/>
      <c r="D477" s="124"/>
      <c r="E477" s="68">
        <f t="shared" ref="E477:T478" si="435">+E471+E436+E401+E366</f>
        <v>0</v>
      </c>
      <c r="F477" s="68">
        <f t="shared" si="435"/>
        <v>0</v>
      </c>
      <c r="G477" s="68">
        <f t="shared" si="435"/>
        <v>0</v>
      </c>
      <c r="H477" s="68">
        <f t="shared" si="435"/>
        <v>0</v>
      </c>
      <c r="I477" s="68">
        <f t="shared" si="435"/>
        <v>0</v>
      </c>
      <c r="J477" s="68">
        <f t="shared" si="435"/>
        <v>0</v>
      </c>
      <c r="K477" s="68">
        <f t="shared" si="435"/>
        <v>0</v>
      </c>
      <c r="L477" s="68">
        <f t="shared" si="435"/>
        <v>0</v>
      </c>
      <c r="M477" s="68">
        <f t="shared" si="435"/>
        <v>0</v>
      </c>
      <c r="N477" s="68">
        <f t="shared" si="435"/>
        <v>0</v>
      </c>
      <c r="O477" s="68">
        <f t="shared" si="435"/>
        <v>0</v>
      </c>
      <c r="P477" s="68">
        <f t="shared" si="435"/>
        <v>0</v>
      </c>
      <c r="Q477" s="52">
        <f t="shared" si="435"/>
        <v>0</v>
      </c>
      <c r="R477" s="68">
        <f t="shared" si="435"/>
        <v>0</v>
      </c>
      <c r="S477" s="68">
        <f t="shared" si="435"/>
        <v>0</v>
      </c>
      <c r="T477" s="68">
        <f t="shared" si="435"/>
        <v>0</v>
      </c>
      <c r="U477" s="68">
        <f t="shared" ref="R477:AE478" si="436">+U471+U436+U401+U366</f>
        <v>0</v>
      </c>
      <c r="V477" s="68">
        <f t="shared" si="436"/>
        <v>0</v>
      </c>
      <c r="W477" s="68">
        <f t="shared" si="436"/>
        <v>0</v>
      </c>
      <c r="X477" s="68">
        <f t="shared" si="436"/>
        <v>0</v>
      </c>
      <c r="Y477" s="68">
        <f t="shared" si="436"/>
        <v>0</v>
      </c>
      <c r="Z477" s="68">
        <f t="shared" si="436"/>
        <v>0</v>
      </c>
      <c r="AA477" s="68">
        <f t="shared" si="436"/>
        <v>0</v>
      </c>
      <c r="AB477" s="68">
        <f t="shared" si="436"/>
        <v>0</v>
      </c>
      <c r="AC477" s="68">
        <f t="shared" si="436"/>
        <v>0</v>
      </c>
      <c r="AD477" s="52">
        <f t="shared" si="436"/>
        <v>0</v>
      </c>
      <c r="AE477" s="68">
        <f t="shared" si="436"/>
        <v>0</v>
      </c>
      <c r="AF477" s="68">
        <f t="shared" ref="AF477:AQ478" si="437">+AF471+AF436+AF401+AF366</f>
        <v>0.2</v>
      </c>
      <c r="AG477" s="68">
        <f t="shared" si="437"/>
        <v>0</v>
      </c>
      <c r="AH477" s="68">
        <f t="shared" si="437"/>
        <v>0</v>
      </c>
      <c r="AI477" s="68">
        <f t="shared" si="437"/>
        <v>0</v>
      </c>
      <c r="AJ477" s="68"/>
      <c r="AK477" s="68"/>
      <c r="AL477" s="68"/>
      <c r="AM477" s="68"/>
      <c r="AN477" s="68"/>
      <c r="AO477" s="68"/>
      <c r="AP477" s="68"/>
      <c r="AQ477" s="52">
        <f t="shared" si="437"/>
        <v>0.2</v>
      </c>
    </row>
    <row r="478" spans="2:43" ht="15.75" thickBot="1" x14ac:dyDescent="0.3">
      <c r="B478" s="123" t="s">
        <v>83</v>
      </c>
      <c r="C478" s="124"/>
      <c r="D478" s="124"/>
      <c r="E478" s="68">
        <f t="shared" si="435"/>
        <v>300.12</v>
      </c>
      <c r="F478" s="68">
        <f t="shared" si="435"/>
        <v>299.2</v>
      </c>
      <c r="G478" s="68">
        <f t="shared" si="435"/>
        <v>777.65</v>
      </c>
      <c r="H478" s="68">
        <f t="shared" si="435"/>
        <v>288.53000000000003</v>
      </c>
      <c r="I478" s="68">
        <f t="shared" si="435"/>
        <v>1086.29</v>
      </c>
      <c r="J478" s="68">
        <f t="shared" si="435"/>
        <v>0</v>
      </c>
      <c r="K478" s="68">
        <f t="shared" si="435"/>
        <v>0</v>
      </c>
      <c r="L478" s="68">
        <f t="shared" si="435"/>
        <v>0</v>
      </c>
      <c r="M478" s="68">
        <f t="shared" si="435"/>
        <v>108.78999999999999</v>
      </c>
      <c r="N478" s="68">
        <f t="shared" si="435"/>
        <v>47.46</v>
      </c>
      <c r="O478" s="68">
        <f t="shared" si="435"/>
        <v>2</v>
      </c>
      <c r="P478" s="68">
        <f t="shared" si="435"/>
        <v>0</v>
      </c>
      <c r="Q478" s="52">
        <f t="shared" si="435"/>
        <v>2910.0400000000004</v>
      </c>
      <c r="R478" s="68">
        <f t="shared" si="436"/>
        <v>399.64</v>
      </c>
      <c r="S478" s="68">
        <f t="shared" si="436"/>
        <v>142.62</v>
      </c>
      <c r="T478" s="68">
        <f t="shared" si="436"/>
        <v>222.17000000000002</v>
      </c>
      <c r="U478" s="68">
        <f t="shared" si="436"/>
        <v>116.43</v>
      </c>
      <c r="V478" s="68">
        <f t="shared" si="436"/>
        <v>290.2</v>
      </c>
      <c r="W478" s="68">
        <f t="shared" si="436"/>
        <v>104.28999999999999</v>
      </c>
      <c r="X478" s="68">
        <f t="shared" si="436"/>
        <v>21.5</v>
      </c>
      <c r="Y478" s="68">
        <f t="shared" si="436"/>
        <v>44.79</v>
      </c>
      <c r="Z478" s="68">
        <f t="shared" si="436"/>
        <v>0</v>
      </c>
      <c r="AA478" s="68">
        <f t="shared" si="436"/>
        <v>0</v>
      </c>
      <c r="AB478" s="68">
        <f t="shared" si="436"/>
        <v>0</v>
      </c>
      <c r="AC478" s="68">
        <f t="shared" si="436"/>
        <v>0</v>
      </c>
      <c r="AD478" s="52">
        <f t="shared" si="436"/>
        <v>1341.64</v>
      </c>
      <c r="AE478" s="68">
        <f t="shared" si="436"/>
        <v>197.54000000000002</v>
      </c>
      <c r="AF478" s="68">
        <f t="shared" si="437"/>
        <v>566.42000000000007</v>
      </c>
      <c r="AG478" s="68">
        <f t="shared" si="437"/>
        <v>0</v>
      </c>
      <c r="AH478" s="68">
        <f t="shared" si="437"/>
        <v>0</v>
      </c>
      <c r="AI478" s="68">
        <f t="shared" si="437"/>
        <v>140.44999999999999</v>
      </c>
      <c r="AJ478" s="68"/>
      <c r="AK478" s="68"/>
      <c r="AL478" s="68"/>
      <c r="AM478" s="68"/>
      <c r="AN478" s="68"/>
      <c r="AO478" s="68"/>
      <c r="AP478" s="68"/>
      <c r="AQ478" s="52">
        <f t="shared" si="437"/>
        <v>904.41000000000008</v>
      </c>
    </row>
    <row r="479" spans="2:43" x14ac:dyDescent="0.25">
      <c r="B479" s="131" t="s">
        <v>84</v>
      </c>
      <c r="C479" s="132"/>
      <c r="D479" s="132"/>
      <c r="E479" s="71">
        <f t="shared" ref="E479:P484" si="438">+E473+E327</f>
        <v>1789.2</v>
      </c>
      <c r="F479" s="71">
        <f t="shared" si="438"/>
        <v>17646.45</v>
      </c>
      <c r="G479" s="71">
        <f t="shared" si="438"/>
        <v>1693.1299999999999</v>
      </c>
      <c r="H479" s="71">
        <f t="shared" si="438"/>
        <v>2824.7400000000002</v>
      </c>
      <c r="I479" s="71">
        <f t="shared" si="438"/>
        <v>1238.47</v>
      </c>
      <c r="J479" s="71">
        <f t="shared" si="438"/>
        <v>0</v>
      </c>
      <c r="K479" s="71">
        <f t="shared" si="438"/>
        <v>0</v>
      </c>
      <c r="L479" s="71">
        <f t="shared" si="438"/>
        <v>0</v>
      </c>
      <c r="M479" s="71">
        <f t="shared" si="438"/>
        <v>1871.65</v>
      </c>
      <c r="N479" s="71">
        <f t="shared" si="438"/>
        <v>2649.3300000000004</v>
      </c>
      <c r="O479" s="71">
        <f t="shared" si="438"/>
        <v>0</v>
      </c>
      <c r="P479" s="71">
        <f t="shared" si="438"/>
        <v>0</v>
      </c>
      <c r="Q479" s="55">
        <f t="shared" ref="Q479:Q484" si="439">SUM(E479:P479)</f>
        <v>29712.970000000008</v>
      </c>
      <c r="R479" s="71">
        <f t="shared" ref="R479:AC484" si="440">+R473+R327</f>
        <v>3329.57</v>
      </c>
      <c r="S479" s="71">
        <f t="shared" si="440"/>
        <v>2774.81</v>
      </c>
      <c r="T479" s="71">
        <f t="shared" si="440"/>
        <v>2667.03</v>
      </c>
      <c r="U479" s="71">
        <f t="shared" si="440"/>
        <v>2442.4999999999995</v>
      </c>
      <c r="V479" s="71">
        <f t="shared" si="440"/>
        <v>3476.5499999999997</v>
      </c>
      <c r="W479" s="71">
        <f t="shared" si="440"/>
        <v>1466.2100000000003</v>
      </c>
      <c r="X479" s="71">
        <f t="shared" si="440"/>
        <v>1060.02</v>
      </c>
      <c r="Y479" s="71">
        <f t="shared" si="440"/>
        <v>85.259999999999991</v>
      </c>
      <c r="Z479" s="71">
        <f t="shared" si="440"/>
        <v>0</v>
      </c>
      <c r="AA479" s="71">
        <f t="shared" si="440"/>
        <v>0</v>
      </c>
      <c r="AB479" s="71">
        <f t="shared" si="440"/>
        <v>0</v>
      </c>
      <c r="AC479" s="71">
        <f t="shared" si="440"/>
        <v>0</v>
      </c>
      <c r="AD479" s="55">
        <f t="shared" ref="AD479:AD484" si="441">SUM(R479:AC479)</f>
        <v>17301.949999999997</v>
      </c>
      <c r="AE479" s="71">
        <f t="shared" ref="AE479:AE484" si="442">+AE473+AE327</f>
        <v>2283.2800000000002</v>
      </c>
      <c r="AF479" s="71">
        <f t="shared" ref="AF479:AI484" si="443">+AF473+AF327</f>
        <v>4994.58</v>
      </c>
      <c r="AG479" s="71">
        <f t="shared" si="443"/>
        <v>0</v>
      </c>
      <c r="AH479" s="71">
        <f t="shared" si="443"/>
        <v>0</v>
      </c>
      <c r="AI479" s="71">
        <f t="shared" si="443"/>
        <v>35869.89</v>
      </c>
      <c r="AJ479" s="71"/>
      <c r="AK479" s="71"/>
      <c r="AL479" s="71"/>
      <c r="AM479" s="71"/>
      <c r="AN479" s="71"/>
      <c r="AO479" s="71"/>
      <c r="AP479" s="71"/>
      <c r="AQ479" s="55">
        <f t="shared" ref="AQ479:AQ484" si="444">SUM(AE479:AP479)</f>
        <v>43147.75</v>
      </c>
    </row>
    <row r="480" spans="2:43" x14ac:dyDescent="0.25">
      <c r="B480" s="123" t="s">
        <v>85</v>
      </c>
      <c r="C480" s="124"/>
      <c r="D480" s="124"/>
      <c r="E480" s="68">
        <f t="shared" si="438"/>
        <v>6.3</v>
      </c>
      <c r="F480" s="68">
        <f t="shared" si="438"/>
        <v>0</v>
      </c>
      <c r="G480" s="68">
        <f t="shared" si="438"/>
        <v>5.3</v>
      </c>
      <c r="H480" s="68">
        <f t="shared" si="438"/>
        <v>0</v>
      </c>
      <c r="I480" s="68">
        <f t="shared" si="438"/>
        <v>0</v>
      </c>
      <c r="J480" s="68">
        <f t="shared" si="438"/>
        <v>0</v>
      </c>
      <c r="K480" s="68">
        <f t="shared" si="438"/>
        <v>0</v>
      </c>
      <c r="L480" s="68">
        <f t="shared" si="438"/>
        <v>0</v>
      </c>
      <c r="M480" s="68">
        <f t="shared" si="438"/>
        <v>0.28999999999999998</v>
      </c>
      <c r="N480" s="68">
        <f t="shared" si="438"/>
        <v>15</v>
      </c>
      <c r="O480" s="68">
        <f t="shared" si="438"/>
        <v>0</v>
      </c>
      <c r="P480" s="68">
        <f t="shared" si="438"/>
        <v>0</v>
      </c>
      <c r="Q480" s="52">
        <f t="shared" si="439"/>
        <v>26.89</v>
      </c>
      <c r="R480" s="68">
        <f t="shared" si="440"/>
        <v>0</v>
      </c>
      <c r="S480" s="68">
        <f t="shared" si="440"/>
        <v>0</v>
      </c>
      <c r="T480" s="68">
        <f t="shared" si="440"/>
        <v>0</v>
      </c>
      <c r="U480" s="68">
        <f t="shared" si="440"/>
        <v>0</v>
      </c>
      <c r="V480" s="68">
        <f t="shared" si="440"/>
        <v>1</v>
      </c>
      <c r="W480" s="68">
        <f t="shared" si="440"/>
        <v>0</v>
      </c>
      <c r="X480" s="68">
        <f t="shared" si="440"/>
        <v>0</v>
      </c>
      <c r="Y480" s="68">
        <f t="shared" si="440"/>
        <v>0</v>
      </c>
      <c r="Z480" s="68">
        <f t="shared" si="440"/>
        <v>0</v>
      </c>
      <c r="AA480" s="68">
        <f t="shared" si="440"/>
        <v>0</v>
      </c>
      <c r="AB480" s="68">
        <f t="shared" si="440"/>
        <v>0</v>
      </c>
      <c r="AC480" s="68">
        <f t="shared" si="440"/>
        <v>0</v>
      </c>
      <c r="AD480" s="52">
        <f t="shared" si="441"/>
        <v>1</v>
      </c>
      <c r="AE480" s="68">
        <f t="shared" ca="1" si="442"/>
        <v>1</v>
      </c>
      <c r="AF480" s="68">
        <f t="shared" si="443"/>
        <v>0</v>
      </c>
      <c r="AG480" s="68">
        <f t="shared" si="443"/>
        <v>0</v>
      </c>
      <c r="AH480" s="68">
        <f t="shared" si="443"/>
        <v>0</v>
      </c>
      <c r="AI480" s="68">
        <f t="shared" si="443"/>
        <v>0</v>
      </c>
      <c r="AJ480" s="68"/>
      <c r="AK480" s="68"/>
      <c r="AL480" s="68"/>
      <c r="AM480" s="68"/>
      <c r="AN480" s="68"/>
      <c r="AO480" s="68"/>
      <c r="AP480" s="68"/>
      <c r="AQ480" s="52">
        <f t="shared" ca="1" si="444"/>
        <v>1</v>
      </c>
    </row>
    <row r="481" spans="2:43" x14ac:dyDescent="0.25">
      <c r="B481" s="123" t="s">
        <v>86</v>
      </c>
      <c r="C481" s="124"/>
      <c r="D481" s="124"/>
      <c r="E481" s="68">
        <f t="shared" si="438"/>
        <v>702.34</v>
      </c>
      <c r="F481" s="68">
        <f t="shared" si="438"/>
        <v>397</v>
      </c>
      <c r="G481" s="68">
        <f t="shared" si="438"/>
        <v>1260.8900000000001</v>
      </c>
      <c r="H481" s="68">
        <f t="shared" si="438"/>
        <v>880.25999999999988</v>
      </c>
      <c r="I481" s="68">
        <f t="shared" si="438"/>
        <v>804.26</v>
      </c>
      <c r="J481" s="68">
        <f t="shared" si="438"/>
        <v>0</v>
      </c>
      <c r="K481" s="68">
        <f t="shared" si="438"/>
        <v>0</v>
      </c>
      <c r="L481" s="68">
        <f t="shared" si="438"/>
        <v>0</v>
      </c>
      <c r="M481" s="68">
        <f t="shared" si="438"/>
        <v>149.56</v>
      </c>
      <c r="N481" s="68">
        <f t="shared" si="438"/>
        <v>32.36</v>
      </c>
      <c r="O481" s="68">
        <f t="shared" si="438"/>
        <v>0</v>
      </c>
      <c r="P481" s="68">
        <f t="shared" si="438"/>
        <v>0</v>
      </c>
      <c r="Q481" s="52">
        <f t="shared" si="439"/>
        <v>4226.67</v>
      </c>
      <c r="R481" s="68">
        <f t="shared" si="440"/>
        <v>145.94</v>
      </c>
      <c r="S481" s="68">
        <f t="shared" si="440"/>
        <v>650.28</v>
      </c>
      <c r="T481" s="68">
        <f t="shared" si="440"/>
        <v>177.87</v>
      </c>
      <c r="U481" s="68">
        <f t="shared" si="440"/>
        <v>1803.35</v>
      </c>
      <c r="V481" s="68">
        <f t="shared" si="440"/>
        <v>67.069999999999993</v>
      </c>
      <c r="W481" s="68">
        <f t="shared" si="440"/>
        <v>33.480000000000004</v>
      </c>
      <c r="X481" s="68">
        <f t="shared" si="440"/>
        <v>18.61</v>
      </c>
      <c r="Y481" s="68">
        <f t="shared" si="440"/>
        <v>4</v>
      </c>
      <c r="Z481" s="68">
        <f t="shared" si="440"/>
        <v>0</v>
      </c>
      <c r="AA481" s="68">
        <f t="shared" si="440"/>
        <v>0</v>
      </c>
      <c r="AB481" s="68">
        <f t="shared" si="440"/>
        <v>0</v>
      </c>
      <c r="AC481" s="68">
        <f t="shared" si="440"/>
        <v>0</v>
      </c>
      <c r="AD481" s="52">
        <f t="shared" si="441"/>
        <v>2900.6000000000004</v>
      </c>
      <c r="AE481" s="68">
        <f t="shared" si="442"/>
        <v>89.67</v>
      </c>
      <c r="AF481" s="68">
        <f t="shared" si="443"/>
        <v>89.79</v>
      </c>
      <c r="AG481" s="68">
        <f t="shared" si="443"/>
        <v>0</v>
      </c>
      <c r="AH481" s="68">
        <f t="shared" si="443"/>
        <v>0</v>
      </c>
      <c r="AI481" s="68">
        <f t="shared" si="443"/>
        <v>58.230000000000004</v>
      </c>
      <c r="AJ481" s="68"/>
      <c r="AK481" s="68"/>
      <c r="AL481" s="68"/>
      <c r="AM481" s="68"/>
      <c r="AN481" s="68"/>
      <c r="AO481" s="68"/>
      <c r="AP481" s="68"/>
      <c r="AQ481" s="52">
        <f t="shared" si="444"/>
        <v>237.69</v>
      </c>
    </row>
    <row r="482" spans="2:43" x14ac:dyDescent="0.25">
      <c r="B482" s="123" t="s">
        <v>87</v>
      </c>
      <c r="C482" s="124"/>
      <c r="D482" s="124"/>
      <c r="E482" s="68">
        <f t="shared" si="438"/>
        <v>872.72999999999979</v>
      </c>
      <c r="F482" s="68">
        <f t="shared" si="438"/>
        <v>913.67</v>
      </c>
      <c r="G482" s="68">
        <f t="shared" si="438"/>
        <v>992.14999999999986</v>
      </c>
      <c r="H482" s="68">
        <f t="shared" si="438"/>
        <v>899.75999999999988</v>
      </c>
      <c r="I482" s="68">
        <f t="shared" si="438"/>
        <v>948.11000000000013</v>
      </c>
      <c r="J482" s="68">
        <f t="shared" si="438"/>
        <v>0</v>
      </c>
      <c r="K482" s="68">
        <f t="shared" si="438"/>
        <v>0</v>
      </c>
      <c r="L482" s="68">
        <f t="shared" si="438"/>
        <v>0</v>
      </c>
      <c r="M482" s="68">
        <f t="shared" si="438"/>
        <v>404.28999999999996</v>
      </c>
      <c r="N482" s="68">
        <f t="shared" si="438"/>
        <v>377.10000000000008</v>
      </c>
      <c r="O482" s="68">
        <f t="shared" si="438"/>
        <v>2.0299999999999998</v>
      </c>
      <c r="P482" s="68">
        <f t="shared" si="438"/>
        <v>0</v>
      </c>
      <c r="Q482" s="52">
        <f t="shared" si="439"/>
        <v>5409.8399999999992</v>
      </c>
      <c r="R482" s="68">
        <f t="shared" si="440"/>
        <v>1309.1400000000001</v>
      </c>
      <c r="S482" s="68">
        <f t="shared" si="440"/>
        <v>1211.5399999999997</v>
      </c>
      <c r="T482" s="68">
        <f t="shared" si="440"/>
        <v>1224.3700000000001</v>
      </c>
      <c r="U482" s="68">
        <f t="shared" si="440"/>
        <v>1190.58</v>
      </c>
      <c r="V482" s="68">
        <f t="shared" si="440"/>
        <v>786.25000000000011</v>
      </c>
      <c r="W482" s="68">
        <f t="shared" si="440"/>
        <v>480.92999999999995</v>
      </c>
      <c r="X482" s="68">
        <f t="shared" si="440"/>
        <v>175.33</v>
      </c>
      <c r="Y482" s="68">
        <f t="shared" si="440"/>
        <v>9.2199999999999989</v>
      </c>
      <c r="Z482" s="68">
        <f t="shared" si="440"/>
        <v>0</v>
      </c>
      <c r="AA482" s="68">
        <f t="shared" si="440"/>
        <v>0</v>
      </c>
      <c r="AB482" s="68">
        <f t="shared" si="440"/>
        <v>0</v>
      </c>
      <c r="AC482" s="68">
        <f t="shared" si="440"/>
        <v>0</v>
      </c>
      <c r="AD482" s="52">
        <f t="shared" si="441"/>
        <v>6387.3600000000006</v>
      </c>
      <c r="AE482" s="68">
        <f t="shared" si="442"/>
        <v>1807.2600000000004</v>
      </c>
      <c r="AF482" s="68">
        <f t="shared" si="443"/>
        <v>781.04000000000008</v>
      </c>
      <c r="AG482" s="68">
        <f t="shared" si="443"/>
        <v>0</v>
      </c>
      <c r="AH482" s="68">
        <f t="shared" si="443"/>
        <v>0</v>
      </c>
      <c r="AI482" s="68">
        <f t="shared" si="443"/>
        <v>443.32</v>
      </c>
      <c r="AJ482" s="68"/>
      <c r="AK482" s="68"/>
      <c r="AL482" s="68"/>
      <c r="AM482" s="68"/>
      <c r="AN482" s="68"/>
      <c r="AO482" s="68"/>
      <c r="AP482" s="68"/>
      <c r="AQ482" s="52">
        <f t="shared" si="444"/>
        <v>3031.6200000000008</v>
      </c>
    </row>
    <row r="483" spans="2:43" x14ac:dyDescent="0.25">
      <c r="B483" s="123" t="s">
        <v>88</v>
      </c>
      <c r="C483" s="124"/>
      <c r="D483" s="124"/>
      <c r="E483" s="68">
        <f t="shared" si="438"/>
        <v>0</v>
      </c>
      <c r="F483" s="68">
        <f t="shared" si="438"/>
        <v>0</v>
      </c>
      <c r="G483" s="68">
        <f t="shared" si="438"/>
        <v>0</v>
      </c>
      <c r="H483" s="68">
        <f t="shared" si="438"/>
        <v>0</v>
      </c>
      <c r="I483" s="68">
        <f t="shared" si="438"/>
        <v>0</v>
      </c>
      <c r="J483" s="68">
        <f t="shared" si="438"/>
        <v>0</v>
      </c>
      <c r="K483" s="68">
        <f t="shared" si="438"/>
        <v>0</v>
      </c>
      <c r="L483" s="68">
        <f t="shared" si="438"/>
        <v>0</v>
      </c>
      <c r="M483" s="68">
        <f t="shared" si="438"/>
        <v>0</v>
      </c>
      <c r="N483" s="68">
        <f t="shared" si="438"/>
        <v>0</v>
      </c>
      <c r="O483" s="68">
        <f t="shared" si="438"/>
        <v>0</v>
      </c>
      <c r="P483" s="68">
        <f t="shared" si="438"/>
        <v>0</v>
      </c>
      <c r="Q483" s="52">
        <f t="shared" si="439"/>
        <v>0</v>
      </c>
      <c r="R483" s="68">
        <f t="shared" si="440"/>
        <v>105</v>
      </c>
      <c r="S483" s="68">
        <f t="shared" si="440"/>
        <v>50.21</v>
      </c>
      <c r="T483" s="68">
        <f t="shared" si="440"/>
        <v>60</v>
      </c>
      <c r="U483" s="68">
        <f t="shared" si="440"/>
        <v>30.2</v>
      </c>
      <c r="V483" s="68">
        <f t="shared" si="440"/>
        <v>0</v>
      </c>
      <c r="W483" s="68">
        <f t="shared" si="440"/>
        <v>30</v>
      </c>
      <c r="X483" s="68">
        <f t="shared" si="440"/>
        <v>0</v>
      </c>
      <c r="Y483" s="68">
        <f t="shared" si="440"/>
        <v>0</v>
      </c>
      <c r="Z483" s="68">
        <f t="shared" si="440"/>
        <v>0</v>
      </c>
      <c r="AA483" s="68">
        <f t="shared" si="440"/>
        <v>0</v>
      </c>
      <c r="AB483" s="68">
        <f t="shared" si="440"/>
        <v>0</v>
      </c>
      <c r="AC483" s="68">
        <f t="shared" si="440"/>
        <v>0</v>
      </c>
      <c r="AD483" s="52">
        <f t="shared" si="441"/>
        <v>275.40999999999997</v>
      </c>
      <c r="AE483" s="68">
        <f t="shared" si="442"/>
        <v>12.5</v>
      </c>
      <c r="AF483" s="68">
        <f t="shared" si="443"/>
        <v>6.23</v>
      </c>
      <c r="AG483" s="68">
        <f t="shared" si="443"/>
        <v>0</v>
      </c>
      <c r="AH483" s="68">
        <f t="shared" si="443"/>
        <v>0</v>
      </c>
      <c r="AI483" s="68">
        <f t="shared" si="443"/>
        <v>4</v>
      </c>
      <c r="AJ483" s="68"/>
      <c r="AK483" s="68"/>
      <c r="AL483" s="68"/>
      <c r="AM483" s="68"/>
      <c r="AN483" s="68"/>
      <c r="AO483" s="68"/>
      <c r="AP483" s="68"/>
      <c r="AQ483" s="52">
        <f t="shared" si="444"/>
        <v>22.73</v>
      </c>
    </row>
    <row r="484" spans="2:43" ht="15.75" thickBot="1" x14ac:dyDescent="0.3">
      <c r="B484" s="138" t="s">
        <v>89</v>
      </c>
      <c r="C484" s="139"/>
      <c r="D484" s="139"/>
      <c r="E484" s="72">
        <f t="shared" si="438"/>
        <v>3370.5699999999997</v>
      </c>
      <c r="F484" s="72">
        <f t="shared" si="438"/>
        <v>18957.12</v>
      </c>
      <c r="G484" s="72">
        <f t="shared" si="438"/>
        <v>3951.4700000000003</v>
      </c>
      <c r="H484" s="72">
        <f t="shared" si="438"/>
        <v>4604.7599999999993</v>
      </c>
      <c r="I484" s="72">
        <f t="shared" si="438"/>
        <v>2990.84</v>
      </c>
      <c r="J484" s="72">
        <f t="shared" si="438"/>
        <v>0</v>
      </c>
      <c r="K484" s="72">
        <f t="shared" si="438"/>
        <v>0</v>
      </c>
      <c r="L484" s="72">
        <f t="shared" si="438"/>
        <v>0</v>
      </c>
      <c r="M484" s="72">
        <f t="shared" si="438"/>
        <v>2425.79</v>
      </c>
      <c r="N484" s="72">
        <f t="shared" si="438"/>
        <v>3073.79</v>
      </c>
      <c r="O484" s="72">
        <f t="shared" si="438"/>
        <v>2.0299999999999998</v>
      </c>
      <c r="P484" s="72">
        <f t="shared" si="438"/>
        <v>0</v>
      </c>
      <c r="Q484" s="56">
        <f t="shared" si="439"/>
        <v>39376.369999999995</v>
      </c>
      <c r="R484" s="72">
        <f t="shared" si="440"/>
        <v>4889.6499999999996</v>
      </c>
      <c r="S484" s="72">
        <f t="shared" si="440"/>
        <v>4686.8399999999992</v>
      </c>
      <c r="T484" s="72">
        <f t="shared" si="440"/>
        <v>4129.2700000000004</v>
      </c>
      <c r="U484" s="72">
        <f t="shared" si="440"/>
        <v>5466.6299999999992</v>
      </c>
      <c r="V484" s="72">
        <f t="shared" si="440"/>
        <v>4330.87</v>
      </c>
      <c r="W484" s="72">
        <f t="shared" si="440"/>
        <v>2010.62</v>
      </c>
      <c r="X484" s="72">
        <f t="shared" si="440"/>
        <v>1253.96</v>
      </c>
      <c r="Y484" s="72">
        <f t="shared" si="440"/>
        <v>98.48</v>
      </c>
      <c r="Z484" s="72">
        <f t="shared" si="440"/>
        <v>0</v>
      </c>
      <c r="AA484" s="72">
        <f t="shared" si="440"/>
        <v>0</v>
      </c>
      <c r="AB484" s="72">
        <f t="shared" si="440"/>
        <v>0</v>
      </c>
      <c r="AC484" s="72">
        <f t="shared" si="440"/>
        <v>0</v>
      </c>
      <c r="AD484" s="56">
        <f t="shared" si="441"/>
        <v>26866.319999999996</v>
      </c>
      <c r="AE484" s="72">
        <f t="shared" ca="1" si="442"/>
        <v>4193.71</v>
      </c>
      <c r="AF484" s="72">
        <f t="shared" si="443"/>
        <v>5871.64</v>
      </c>
      <c r="AG484" s="72">
        <f t="shared" si="443"/>
        <v>0</v>
      </c>
      <c r="AH484" s="72">
        <f t="shared" si="443"/>
        <v>0</v>
      </c>
      <c r="AI484" s="72">
        <f t="shared" si="443"/>
        <v>36375.440000000002</v>
      </c>
      <c r="AJ484" s="72"/>
      <c r="AK484" s="72"/>
      <c r="AL484" s="72"/>
      <c r="AM484" s="72"/>
      <c r="AN484" s="72"/>
      <c r="AO484" s="72"/>
      <c r="AP484" s="72"/>
      <c r="AQ484" s="56">
        <f t="shared" ca="1" si="444"/>
        <v>26866.319999999996</v>
      </c>
    </row>
    <row r="485" spans="2:43" x14ac:dyDescent="0.25">
      <c r="D485" s="6"/>
    </row>
    <row r="486" spans="2:43" x14ac:dyDescent="0.25">
      <c r="D486" s="6"/>
    </row>
    <row r="487" spans="2:43" ht="23.25" customHeight="1" x14ac:dyDescent="0.25">
      <c r="B487" s="113" t="s">
        <v>90</v>
      </c>
      <c r="C487" s="113"/>
      <c r="D487" s="113"/>
      <c r="E487" s="11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</row>
    <row r="488" spans="2:43" x14ac:dyDescent="0.25">
      <c r="B488" s="122" t="s">
        <v>95</v>
      </c>
      <c r="C488" s="122"/>
      <c r="D488" s="122"/>
      <c r="E488" s="122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</row>
    <row r="489" spans="2:43" x14ac:dyDescent="0.25">
      <c r="B489" s="122"/>
      <c r="C489" s="122"/>
      <c r="D489" s="122"/>
      <c r="E489" s="122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</row>
    <row r="490" spans="2:43" x14ac:dyDescent="0.25">
      <c r="B490" s="122"/>
      <c r="C490" s="122"/>
      <c r="D490" s="122"/>
      <c r="E490" s="122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</row>
    <row r="491" spans="2:43" x14ac:dyDescent="0.25">
      <c r="B491" s="122"/>
      <c r="C491" s="122"/>
      <c r="D491" s="122"/>
      <c r="E491" s="122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</row>
    <row r="492" spans="2:43" x14ac:dyDescent="0.25">
      <c r="B492" s="122"/>
      <c r="C492" s="122"/>
      <c r="D492" s="122"/>
      <c r="E492" s="12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</row>
    <row r="493" spans="2:43" x14ac:dyDescent="0.25">
      <c r="B493" s="122"/>
      <c r="C493" s="122"/>
      <c r="D493" s="122"/>
      <c r="E493" s="122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</row>
    <row r="494" spans="2:43" x14ac:dyDescent="0.25">
      <c r="B494" s="122"/>
      <c r="C494" s="122"/>
      <c r="D494" s="122"/>
      <c r="E494" s="122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</row>
    <row r="495" spans="2:43" x14ac:dyDescent="0.25">
      <c r="B495" s="122"/>
      <c r="C495" s="122"/>
      <c r="D495" s="122"/>
      <c r="E495" s="122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</row>
    <row r="496" spans="2:43" x14ac:dyDescent="0.25">
      <c r="B496" s="122"/>
      <c r="C496" s="122"/>
      <c r="D496" s="122"/>
      <c r="E496" s="122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</row>
    <row r="497" spans="2:43" x14ac:dyDescent="0.25">
      <c r="B497" s="122"/>
      <c r="C497" s="122"/>
      <c r="D497" s="122"/>
      <c r="E497" s="122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</row>
    <row r="498" spans="2:43" x14ac:dyDescent="0.25">
      <c r="B498" s="122"/>
      <c r="C498" s="122"/>
      <c r="D498" s="122"/>
      <c r="E498" s="122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</row>
    <row r="499" spans="2:43" x14ac:dyDescent="0.25">
      <c r="B499" s="122"/>
      <c r="C499" s="122"/>
      <c r="D499" s="122"/>
      <c r="E499" s="122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</row>
    <row r="500" spans="2:43" x14ac:dyDescent="0.25">
      <c r="B500" s="122"/>
      <c r="C500" s="122"/>
      <c r="D500" s="122"/>
      <c r="E500" s="122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</row>
    <row r="501" spans="2:43" x14ac:dyDescent="0.25">
      <c r="B501" s="122"/>
      <c r="C501" s="122"/>
      <c r="D501" s="122"/>
      <c r="E501" s="122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</row>
    <row r="502" spans="2:43" x14ac:dyDescent="0.25">
      <c r="B502" s="122"/>
      <c r="C502" s="122"/>
      <c r="D502" s="122"/>
      <c r="E502" s="12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</row>
    <row r="503" spans="2:43" x14ac:dyDescent="0.25">
      <c r="B503" s="122"/>
      <c r="C503" s="122"/>
      <c r="D503" s="122"/>
      <c r="E503" s="122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</row>
    <row r="505" spans="2:43" s="15" customFormat="1" x14ac:dyDescent="0.25">
      <c r="B505"/>
      <c r="C505"/>
      <c r="D505"/>
      <c r="E505" s="27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</row>
  </sheetData>
  <mergeCells count="48">
    <mergeCell ref="AQ9:AQ10"/>
    <mergeCell ref="AE9:AP9"/>
    <mergeCell ref="E1:G2"/>
    <mergeCell ref="E3:G5"/>
    <mergeCell ref="E9:P9"/>
    <mergeCell ref="B7:F7"/>
    <mergeCell ref="B8:F8"/>
    <mergeCell ref="B9:B11"/>
    <mergeCell ref="C9:C11"/>
    <mergeCell ref="D9:D11"/>
    <mergeCell ref="R9:AC9"/>
    <mergeCell ref="Q9:Q10"/>
    <mergeCell ref="AD9:AD10"/>
    <mergeCell ref="C368:C402"/>
    <mergeCell ref="C438:C472"/>
    <mergeCell ref="C187:C221"/>
    <mergeCell ref="C152:C186"/>
    <mergeCell ref="C222:C256"/>
    <mergeCell ref="C403:C437"/>
    <mergeCell ref="C333:C367"/>
    <mergeCell ref="C292:C326"/>
    <mergeCell ref="C257:C291"/>
    <mergeCell ref="C117:C151"/>
    <mergeCell ref="C82:C116"/>
    <mergeCell ref="C47:C81"/>
    <mergeCell ref="C12:C46"/>
    <mergeCell ref="B487:E487"/>
    <mergeCell ref="B479:D479"/>
    <mergeCell ref="B480:D480"/>
    <mergeCell ref="B482:D482"/>
    <mergeCell ref="B12:B326"/>
    <mergeCell ref="B327:D327"/>
    <mergeCell ref="B328:D328"/>
    <mergeCell ref="B329:D329"/>
    <mergeCell ref="B330:D330"/>
    <mergeCell ref="B331:D331"/>
    <mergeCell ref="B332:D332"/>
    <mergeCell ref="B333:B472"/>
    <mergeCell ref="B488:E503"/>
    <mergeCell ref="B473:D473"/>
    <mergeCell ref="B474:D474"/>
    <mergeCell ref="B475:D475"/>
    <mergeCell ref="B476:D476"/>
    <mergeCell ref="B477:D477"/>
    <mergeCell ref="B484:D484"/>
    <mergeCell ref="B481:D481"/>
    <mergeCell ref="B483:D483"/>
    <mergeCell ref="B478:D47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SH 1</vt:lpstr>
      <vt:lpstr>SH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Lina Tellez</cp:lastModifiedBy>
  <cp:revision/>
  <cp:lastPrinted>2024-12-13T16:42:40Z</cp:lastPrinted>
  <dcterms:created xsi:type="dcterms:W3CDTF">2015-06-05T18:19:34Z</dcterms:created>
  <dcterms:modified xsi:type="dcterms:W3CDTF">2024-12-13T16:42:51Z</dcterms:modified>
  <cp:category/>
  <cp:contentStatus/>
</cp:coreProperties>
</file>