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338252E7-2786-4A44-82A9-5F64345E4613}" xr6:coauthVersionLast="47" xr6:coauthVersionMax="47" xr10:uidLastSave="{00000000-0000-0000-0000-000000000000}"/>
  <bookViews>
    <workbookView xWindow="28680" yWindow="-120" windowWidth="29040" windowHeight="15840" tabRatio="596" xr2:uid="{00000000-000D-0000-FFFF-FFFF00000000}"/>
  </bookViews>
  <sheets>
    <sheet name="INDICE" sheetId="10" r:id="rId1"/>
    <sheet name="Cuadro 1" sheetId="11" r:id="rId2"/>
    <sheet name="Cuadro 2" sheetId="12" r:id="rId3"/>
  </sheets>
  <definedNames>
    <definedName name="_xlnm.Print_Area" localSheetId="1">'Cuadro 1'!$A$1:$E$37</definedName>
    <definedName name="_xlnm.Print_Area" localSheetId="2">'Cuadro 2'!$A$1:$G$519</definedName>
    <definedName name="Campo_obligatorio">#REF!</definedName>
    <definedName name="Contenido_de_la_tabla">#REF!</definedName>
    <definedName name="Descipción_de_la_variable">#REF!</definedName>
    <definedName name="Dominios__Categorías__valores">#REF!</definedName>
    <definedName name="Id._de_la_variable">#REF!</definedName>
    <definedName name="Id._tabla">#REF!</definedName>
    <definedName name="Llave_Foránea">#REF!</definedName>
    <definedName name="Llave_Primaria">#REF!</definedName>
    <definedName name="Longitud">#REF!</definedName>
    <definedName name="Nombre_de_la_tabla">#REF!</definedName>
    <definedName name="Regla_de_validación__en_lenguaje_natural">#REF!</definedName>
    <definedName name="Tipo_de_datos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0" i="12" l="1"/>
  <c r="E415" i="12"/>
  <c r="E469" i="12"/>
  <c r="E466" i="12"/>
  <c r="E453" i="12"/>
  <c r="E443" i="12"/>
  <c r="E434" i="12"/>
  <c r="E431" i="12"/>
  <c r="E418" i="12"/>
  <c r="E408" i="12"/>
  <c r="E399" i="12"/>
  <c r="E396" i="12"/>
  <c r="E383" i="12"/>
  <c r="E380" i="12"/>
  <c r="E373" i="12"/>
  <c r="E364" i="12"/>
  <c r="E361" i="12"/>
  <c r="E348" i="12"/>
  <c r="E345" i="12"/>
  <c r="E338" i="12"/>
  <c r="E324" i="12"/>
  <c r="E323" i="12"/>
  <c r="E320" i="12"/>
  <c r="E307" i="12"/>
  <c r="E304" i="12"/>
  <c r="E297" i="12"/>
  <c r="E288" i="12"/>
  <c r="E285" i="12"/>
  <c r="E272" i="12"/>
  <c r="E269" i="12"/>
  <c r="E262" i="12"/>
  <c r="E253" i="12"/>
  <c r="E250" i="12"/>
  <c r="E237" i="12"/>
  <c r="E234" i="12"/>
  <c r="E227" i="12"/>
  <c r="E218" i="12"/>
  <c r="E215" i="12"/>
  <c r="E202" i="12"/>
  <c r="E219" i="12" s="1"/>
  <c r="E199" i="12"/>
  <c r="E192" i="12"/>
  <c r="E183" i="12"/>
  <c r="E180" i="12"/>
  <c r="E167" i="12"/>
  <c r="E164" i="12"/>
  <c r="E157" i="12"/>
  <c r="E148" i="12"/>
  <c r="E145" i="12"/>
  <c r="E132" i="12"/>
  <c r="E129" i="12"/>
  <c r="E122" i="12"/>
  <c r="E113" i="12"/>
  <c r="E110" i="12"/>
  <c r="E97" i="12"/>
  <c r="E94" i="12"/>
  <c r="E87" i="12"/>
  <c r="E78" i="12"/>
  <c r="E75" i="12"/>
  <c r="E62" i="12"/>
  <c r="E59" i="12"/>
  <c r="E52" i="12"/>
  <c r="E43" i="12"/>
  <c r="E40" i="12"/>
  <c r="E27" i="12"/>
  <c r="E24" i="12"/>
  <c r="E17" i="12"/>
  <c r="E24" i="11"/>
  <c r="E19" i="11"/>
  <c r="E25" i="11" s="1"/>
  <c r="E470" i="12" l="1"/>
  <c r="E435" i="12"/>
  <c r="E400" i="12"/>
  <c r="E475" i="12"/>
  <c r="E365" i="12"/>
  <c r="E474" i="12"/>
  <c r="E472" i="12"/>
  <c r="E471" i="12"/>
  <c r="E289" i="12"/>
  <c r="E254" i="12"/>
  <c r="E327" i="12"/>
  <c r="E184" i="12"/>
  <c r="E149" i="12"/>
  <c r="E114" i="12"/>
  <c r="E79" i="12"/>
  <c r="E329" i="12"/>
  <c r="E44" i="12"/>
  <c r="E328" i="12"/>
  <c r="E326" i="12"/>
  <c r="E325" i="12"/>
  <c r="E473" i="12"/>
  <c r="E481" i="12" l="1"/>
  <c r="E476" i="12"/>
  <c r="E480" i="12"/>
  <c r="E478" i="12"/>
  <c r="E477" i="12"/>
  <c r="E479" i="12"/>
  <c r="E330" i="12"/>
  <c r="E482" i="12" l="1"/>
</calcChain>
</file>

<file path=xl/sharedStrings.xml><?xml version="1.0" encoding="utf-8"?>
<sst xmlns="http://schemas.openxmlformats.org/spreadsheetml/2006/main" count="841" uniqueCount="107">
  <si>
    <t>FORMATO
CUADROS DE SALIDA NOTIFICACIÓN DE ENTREGA DE RESIDUOS / DESECHOS EN LAS INSTALACIONES DE RECEPCIÓN DE LOS PUERTOS DE COLOMBIA</t>
  </si>
  <si>
    <r>
      <t xml:space="preserve"> Proceso / Subproceso:</t>
    </r>
    <r>
      <rPr>
        <sz val="9"/>
        <color rgb="FF000000"/>
        <rFont val="Arial"/>
        <family val="2"/>
      </rPr>
      <t xml:space="preserve"> G2-01 GESTION DE LA INFORMACIÓN ESTADISTICA
 </t>
    </r>
    <r>
      <rPr>
        <b/>
        <sz val="9"/>
        <color rgb="FF000000"/>
        <rFont val="Arial"/>
        <family val="2"/>
      </rPr>
      <t>Código:</t>
    </r>
    <r>
      <rPr>
        <sz val="9"/>
        <color rgb="FF000000"/>
        <rFont val="Arial"/>
        <family val="2"/>
      </rPr>
      <t xml:space="preserve"> G2-01-FOR-035
 </t>
    </r>
    <r>
      <rPr>
        <b/>
        <sz val="9"/>
        <color rgb="FF000000"/>
        <rFont val="Arial"/>
        <family val="2"/>
      </rPr>
      <t>Versión:</t>
    </r>
    <r>
      <rPr>
        <sz val="9"/>
        <color rgb="FF000000"/>
        <rFont val="Arial"/>
        <family val="2"/>
      </rPr>
      <t xml:space="preserve"> 0</t>
    </r>
  </si>
  <si>
    <t>NOTIFICACIÓN DE ENTREGA DE RESIDUOS / DESECHOS EN LAS INSTALACIONES DE RECEPCIÓN DE LOS PUERTOS DE COLOMBIA</t>
  </si>
  <si>
    <t>CONTENIDO</t>
  </si>
  <si>
    <t>CUADRO 1</t>
  </si>
  <si>
    <t>Cantidad de notificaciones de descarga de residuos/desechos que realizan los buques que arriban, según litoral y puerto de Colombia.</t>
  </si>
  <si>
    <t>CUADRO 2</t>
  </si>
  <si>
    <t>Cantidad de residuos/desechos notificados por los buques en metros cubicos (m3), según anexo Marpol / tipo de residuo y puerto.</t>
  </si>
  <si>
    <r>
      <t xml:space="preserve">Proceso / Subproceso: </t>
    </r>
    <r>
      <rPr>
        <sz val="9"/>
        <color rgb="FF000000"/>
        <rFont val="Arial"/>
        <family val="2"/>
      </rPr>
      <t>G2-01 GESTION DE LA INFORMACIÓN ESTADISTICA</t>
    </r>
    <r>
      <rPr>
        <b/>
        <sz val="9"/>
        <color rgb="FF000000"/>
        <rFont val="Arial"/>
        <family val="2"/>
      </rPr>
      <t xml:space="preserve">
Código:</t>
    </r>
    <r>
      <rPr>
        <sz val="9"/>
        <color rgb="FF000000"/>
        <rFont val="Arial"/>
        <family val="2"/>
      </rPr>
      <t xml:space="preserve"> G2-01-FOR-035</t>
    </r>
    <r>
      <rPr>
        <b/>
        <sz val="9"/>
        <color rgb="FF000000"/>
        <rFont val="Arial"/>
        <family val="2"/>
      </rPr>
      <t xml:space="preserve">
Versión:</t>
    </r>
    <r>
      <rPr>
        <sz val="9"/>
        <color rgb="FF000000"/>
        <rFont val="Arial"/>
        <family val="2"/>
      </rPr>
      <t xml:space="preserve"> 0</t>
    </r>
  </si>
  <si>
    <t>Cuadro 1</t>
  </si>
  <si>
    <t>Litoral</t>
  </si>
  <si>
    <t>Puerto</t>
  </si>
  <si>
    <t>Caribe</t>
  </si>
  <si>
    <t>Barranquilla</t>
  </si>
  <si>
    <t>Santa Marta</t>
  </si>
  <si>
    <t>Cartagena</t>
  </si>
  <si>
    <t>Riohacha</t>
  </si>
  <si>
    <t>San Andrés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</si>
  <si>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</si>
  <si>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Coveñas</t>
  </si>
  <si>
    <t>Providencia</t>
  </si>
  <si>
    <t>Puerto Bolivar</t>
  </si>
  <si>
    <t>Subtotal Caribe</t>
  </si>
  <si>
    <t>Pacifico</t>
  </si>
  <si>
    <t>Buenaventura</t>
  </si>
  <si>
    <t>Tumaco</t>
  </si>
  <si>
    <t>Bahia Solano</t>
  </si>
  <si>
    <t>Guapi</t>
  </si>
  <si>
    <t>Subtotal Pacifico</t>
  </si>
  <si>
    <t>Total Nacional</t>
  </si>
  <si>
    <t xml:space="preserve">Puerto </t>
  </si>
  <si>
    <t>Cantidad de residuos / desechos notificados 
(m3)</t>
  </si>
  <si>
    <t>Anexo I</t>
  </si>
  <si>
    <t xml:space="preserve">Agua de sentinas </t>
  </si>
  <si>
    <t>Residuos Oleosos/Fangos</t>
  </si>
  <si>
    <t>Lavado de Tanques Oleosos</t>
  </si>
  <si>
    <t>Agua de lastre sucia</t>
  </si>
  <si>
    <t>Depósitos y lodos de la limpieza de tanques</t>
  </si>
  <si>
    <t xml:space="preserve">Otros </t>
  </si>
  <si>
    <t>Subtotal Anexo I</t>
  </si>
  <si>
    <t>Anexo II</t>
  </si>
  <si>
    <t>Sustancia de la categoría X</t>
  </si>
  <si>
    <t>Sustancia de la categoría Y</t>
  </si>
  <si>
    <t>Sustancia de la categoría Z</t>
  </si>
  <si>
    <t>Lavazas</t>
  </si>
  <si>
    <t>Otros</t>
  </si>
  <si>
    <t>Subtotal Anexo II</t>
  </si>
  <si>
    <t>Anexo IV</t>
  </si>
  <si>
    <t>Aguas Sucias</t>
  </si>
  <si>
    <t>Subtotal Anexo IV</t>
  </si>
  <si>
    <t>Anexo V</t>
  </si>
  <si>
    <t>A. Plásticos</t>
  </si>
  <si>
    <t>B. Desechos de alimentos (incluye sus empaques)</t>
  </si>
  <si>
    <t>C. Desechos domésticos (Debidamente separados: Papel -Vidrio -Metal -Madera -Material de embalaje -Residuos indiferenciados)</t>
  </si>
  <si>
    <t>E. Cenizas del incinerador</t>
  </si>
  <si>
    <t>F. Desechos operacionales (Residuos peligrosos:  Hospitalarios -Pinturas y barnices -Baterias con plomo -Embalajes contaminados -Absorventes contaminados -Bombillas de neón y otros materiales peligrosos)</t>
  </si>
  <si>
    <t>G. Cadáveres de animales</t>
  </si>
  <si>
    <t>H. Artes de pesca</t>
  </si>
  <si>
    <t xml:space="preserve">I. Desechos electrónicos </t>
  </si>
  <si>
    <t>J. Residuos de carga (NO perjudiciales para el medio marino)</t>
  </si>
  <si>
    <t>K. Residuos de carga (perjudiciales para el medio marino)</t>
  </si>
  <si>
    <t>Subtotal Anexo V</t>
  </si>
  <si>
    <t>Anexo VI</t>
  </si>
  <si>
    <t>Limpieza de gases de escape.</t>
  </si>
  <si>
    <t>Subtotal Anexo VI</t>
  </si>
  <si>
    <t>Subtotal Puerto de Barranquilla</t>
  </si>
  <si>
    <t>Subtotal Puerto de Santa Marta</t>
  </si>
  <si>
    <t>Subtotal Puerto de Cartagena</t>
  </si>
  <si>
    <t>Subtotal Puerto de Riohacha</t>
  </si>
  <si>
    <t>Subtotal Puerto de San Andrès</t>
  </si>
  <si>
    <t>Turbo</t>
  </si>
  <si>
    <t>Subtotal Puerto de Turbo  (Urabá y el Darién)</t>
  </si>
  <si>
    <t>Subtotal Puerto de Coveñas</t>
  </si>
  <si>
    <t>Subtotal Puerto de Providencia</t>
  </si>
  <si>
    <t>Subtotal Puerto de Puerto Bolivar</t>
  </si>
  <si>
    <t>Total Caribe Anexo I</t>
  </si>
  <si>
    <t>Total Caribe Anexo II</t>
  </si>
  <si>
    <t>Total Caribe Anexo IV</t>
  </si>
  <si>
    <t>Total Caribe Anexo V</t>
  </si>
  <si>
    <t>Total Caribe Anexo VI</t>
  </si>
  <si>
    <t>Total Caribe</t>
  </si>
  <si>
    <t>Subtotal Puerto de Buenaventura</t>
  </si>
  <si>
    <t>Subtotal Puerto de Tumaco</t>
  </si>
  <si>
    <t>Subtotal Puerto de Bahia Solano</t>
  </si>
  <si>
    <t>Subtotal Puerto de Guapi</t>
  </si>
  <si>
    <t>Total Pacifico Anexo I</t>
  </si>
  <si>
    <t>Total Pacifico Anexo II</t>
  </si>
  <si>
    <t>Total Pacifico Anexo IV</t>
  </si>
  <si>
    <t>Total Pacifico Anexo V</t>
  </si>
  <si>
    <t>Total Pacifico Anexo VI</t>
  </si>
  <si>
    <t>Total Pacifico</t>
  </si>
  <si>
    <t>Total Nacional Anexo I</t>
  </si>
  <si>
    <t>Total Nacional Anexo II</t>
  </si>
  <si>
    <t>Total Nacional Anexo IV</t>
  </si>
  <si>
    <t>Total Nacional Anexo V</t>
  </si>
  <si>
    <t>Total Nacional Anexo VI</t>
  </si>
  <si>
    <t xml:space="preserve">Total Nacional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</si>
  <si>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</si>
  <si>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 xml:space="preserve">Cantidad de notificaciones con descarga total de residuos/desechos </t>
  </si>
  <si>
    <r>
      <rPr>
        <b/>
        <sz val="10"/>
        <rFont val="Calibri"/>
        <family val="2"/>
      </rPr>
      <t>Fuente:</t>
    </r>
    <r>
      <rPr>
        <sz val="10"/>
        <rFont val="Calibri"/>
        <family val="2"/>
      </rPr>
      <t xml:space="preserve"> DIMAR. registro de notificación de entrega de residuos desechos en instalaciones de recepción.</t>
    </r>
  </si>
  <si>
    <t>Anexo de MARPOL /Tipo de Residuo ó desecho</t>
  </si>
  <si>
    <r>
      <rPr>
        <b/>
        <sz val="10"/>
        <rFont val="Calibri"/>
        <family val="2"/>
        <scheme val="minor"/>
      </rPr>
      <t>Notas:</t>
    </r>
    <r>
      <rPr>
        <sz val="10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 Los anexos corresponden a los qu e se encuentran en el Convenio de MARPOL (Convenio Internacional para Prevenir la Contaminación por los Buques) </t>
    </r>
    <r>
      <rPr>
        <u/>
        <sz val="10"/>
        <rFont val="Calibri"/>
        <family val="2"/>
        <scheme val="minor"/>
      </rPr>
      <t xml:space="preserve">https://mediomarino-dimar.hub.arcgis.com/pages/b2a726745ce241859b48848064e801a5 </t>
    </r>
    <r>
      <rPr>
        <sz val="10"/>
        <rFont val="Calibri"/>
        <family val="2"/>
        <scheme val="minor"/>
      </rPr>
      <t xml:space="preserve">
*</t>
    </r>
    <r>
      <rPr>
        <b/>
        <sz val="10"/>
        <rFont val="Calibri"/>
        <family val="2"/>
        <scheme val="minor"/>
      </rPr>
      <t>Sustancia X: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se consideran un riesgo grave para los recursos marinos o para la salud del ser humano y, por consiguiente, justifican la prohibición de su descarga en el medio marino. 
*</t>
    </r>
    <r>
      <rPr>
        <b/>
        <sz val="10"/>
        <rFont val="Calibri"/>
        <family val="2"/>
        <scheme val="minor"/>
      </rPr>
      <t>Sustancia Y</t>
    </r>
    <r>
      <rPr>
        <sz val="10"/>
        <rFont val="Calibri"/>
        <family val="2"/>
        <scheme val="minor"/>
      </rPr>
      <t xml:space="preserve">: Sustancias nocivas líquidas que, si fueran descargadas en el mar tras operaciones de limpieza o deslastrado de tanques, se consideran un riesgo para los recursos marinos o para la salud del ser humano o causarían perjuicio a los alicientes recreativos u otros usos legítimos del mar y, por consiguiente, justifican una limitación con respecto a la calidad y la cantidad de su descarga en el medio marino 
</t>
    </r>
    <r>
      <rPr>
        <b/>
        <sz val="10"/>
        <rFont val="Calibri"/>
        <family val="2"/>
        <scheme val="minor"/>
      </rPr>
      <t>*Sustancia Z:</t>
    </r>
    <r>
      <rPr>
        <sz val="10"/>
        <rFont val="Calibri"/>
        <family val="2"/>
        <scheme val="minor"/>
      </rPr>
      <t xml:space="preserve"> Sustancias nocivas líquidas que, si fueran descargadas en el mar tras operaciones de limpieza o deslastrado de tanques, supondrían un riesgo leve para los recursos marinos o para la salud del ser humano y, por consiguiente, justifican restricciones menos rigurosas con respecto a la calidad y la cantidad de su descarga en el medio marino 
* </t>
    </r>
    <r>
      <rPr>
        <b/>
        <sz val="10"/>
        <rFont val="Calibri"/>
        <family val="2"/>
        <scheme val="minor"/>
      </rPr>
      <t xml:space="preserve">Residuo/Desechos: </t>
    </r>
    <r>
      <rPr>
        <sz val="10"/>
        <rFont val="Calibri"/>
        <family val="2"/>
        <scheme val="minor"/>
      </rPr>
      <t xml:space="preserve">todos los tipos de desechos que se generan a bordo de los buques y durante las operaciones normales, que durante las operaciones de carga están regidos por el Convenio MARPOL. 
</t>
    </r>
  </si>
  <si>
    <r>
      <rPr>
        <b/>
        <sz val="9"/>
        <rFont val="Calibri"/>
        <family val="2"/>
        <scheme val="minor"/>
      </rPr>
      <t>Notas:</t>
    </r>
    <r>
      <rPr>
        <sz val="9"/>
        <rFont val="Calibri"/>
        <family val="2"/>
        <scheme val="minor"/>
      </rPr>
      <t xml:space="preserve">  
*Las celdas sin información se deben a que no se obtuvo datos por alguna de las siguientes razones:  no ser realizaron notificaciones de descarga de residuos/desechos para el respectivo mes.
*</t>
    </r>
    <r>
      <rPr>
        <b/>
        <sz val="9"/>
        <color theme="1"/>
        <rFont val="Calibri"/>
        <family val="2"/>
        <scheme val="minor"/>
      </rPr>
      <t>Residuo/Desechos</t>
    </r>
    <r>
      <rPr>
        <sz val="9"/>
        <color theme="1"/>
        <rFont val="Calibri"/>
        <family val="2"/>
        <scheme val="minor"/>
      </rPr>
      <t xml:space="preserve">: todos los tipos de desechos que se generan a bordo de los buques y durante las operaciones normales, que durante las operaciones de carga están regidos por el Convenio MARPOL. </t>
    </r>
  </si>
  <si>
    <t>Cantidad de residuos/desechos notificados por los buques en metros cubicos (m3), según anexo Marpol / tipo de residuo y puerto.
Mes de Junio del año 2024</t>
  </si>
  <si>
    <t>Cantidad de notificaciones de descarga de residuos/desechos que realizan los buques que arriban, según litoral y puerto de Colombia.
Mes de Junio del año 2024</t>
  </si>
  <si>
    <t>D. Aceite de Cocina</t>
  </si>
  <si>
    <t xml:space="preserve">Cuadro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</si>
</sst>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 applyNumberFormat="0" applyFill="0" applyBorder="0" applyAlignment="0" applyProtection="0"/>
    <xf numFmtId="43" fontId="25" fillId="0" borderId="0" applyFont="0" applyFill="0" applyBorder="0" applyAlignment="0" applyProtection="0"/>
  </cellStyleXfs>
  <cellXfs count="92">
    <xf numFmtId="0" fontId="0" fillId="0" borderId="0" xfId="0"/>
    <xf numFmtId="0" fontId="1" fillId="2" borderId="6" xfId="0" applyFont="1" applyFill="1" applyBorder="1"/>
    <xf numFmtId="0" fontId="1" fillId="2" borderId="0" xfId="0" applyFont="1" applyFill="1" applyAlignment="1">
      <alignment wrapText="1"/>
    </xf>
    <xf numFmtId="0" fontId="6" fillId="2" borderId="1" xfId="3" applyFill="1" applyBorder="1" applyAlignme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9" fillId="0" borderId="9" xfId="1" applyFont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0" xfId="1" applyFont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1" xfId="0" applyBorder="1" applyAlignment="1">
      <alignment vertical="center" wrapText="1"/>
    </xf>
    <xf numFmtId="0" fontId="1" fillId="3" borderId="20" xfId="0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23" fillId="3" borderId="5" xfId="0" applyFont="1" applyFill="1" applyBorder="1" applyAlignment="1">
      <alignment horizontal="center" vertical="center" wrapText="1"/>
    </xf>
    <xf numFmtId="164" fontId="0" fillId="0" borderId="1" xfId="4" applyNumberFormat="1" applyFont="1" applyBorder="1" applyAlignment="1">
      <alignment horizontal="right" vertical="center"/>
    </xf>
    <xf numFmtId="164" fontId="8" fillId="0" borderId="1" xfId="4" applyNumberFormat="1" applyFont="1" applyBorder="1" applyAlignment="1">
      <alignment horizontal="right" vertical="center"/>
    </xf>
    <xf numFmtId="164" fontId="4" fillId="0" borderId="1" xfId="4" applyNumberFormat="1" applyFont="1" applyBorder="1" applyAlignment="1">
      <alignment horizontal="right" vertical="center"/>
    </xf>
    <xf numFmtId="164" fontId="1" fillId="3" borderId="1" xfId="4" applyNumberFormat="1" applyFont="1" applyFill="1" applyBorder="1" applyAlignment="1">
      <alignment horizontal="right"/>
    </xf>
    <xf numFmtId="0" fontId="1" fillId="2" borderId="3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3" borderId="27" xfId="0" applyFont="1" applyFill="1" applyBorder="1" applyAlignment="1">
      <alignment horizontal="right" vertical="center"/>
    </xf>
    <xf numFmtId="165" fontId="0" fillId="0" borderId="36" xfId="4" applyNumberFormat="1" applyFont="1" applyBorder="1"/>
    <xf numFmtId="165" fontId="0" fillId="0" borderId="19" xfId="4" applyNumberFormat="1" applyFont="1" applyBorder="1" applyAlignment="1">
      <alignment horizontal="center"/>
    </xf>
    <xf numFmtId="165" fontId="1" fillId="3" borderId="19" xfId="4" applyNumberFormat="1" applyFont="1" applyFill="1" applyBorder="1" applyAlignment="1">
      <alignment horizontal="right"/>
    </xf>
    <xf numFmtId="165" fontId="0" fillId="0" borderId="19" xfId="4" applyNumberFormat="1" applyFont="1" applyBorder="1"/>
    <xf numFmtId="165" fontId="0" fillId="0" borderId="19" xfId="4" applyNumberFormat="1" applyFont="1" applyBorder="1" applyAlignment="1">
      <alignment horizontal="center" vertical="center"/>
    </xf>
    <xf numFmtId="165" fontId="1" fillId="3" borderId="21" xfId="4" applyNumberFormat="1" applyFont="1" applyFill="1" applyBorder="1" applyAlignment="1">
      <alignment horizontal="right"/>
    </xf>
    <xf numFmtId="165" fontId="1" fillId="3" borderId="31" xfId="4" applyNumberFormat="1" applyFont="1" applyFill="1" applyBorder="1" applyAlignment="1">
      <alignment horizontal="right"/>
    </xf>
    <xf numFmtId="165" fontId="1" fillId="3" borderId="32" xfId="4" applyNumberFormat="1" applyFont="1" applyFill="1" applyBorder="1" applyAlignment="1">
      <alignment horizontal="right"/>
    </xf>
    <xf numFmtId="165" fontId="0" fillId="0" borderId="30" xfId="4" applyNumberFormat="1" applyFont="1" applyBorder="1"/>
    <xf numFmtId="165" fontId="0" fillId="0" borderId="31" xfId="4" applyNumberFormat="1" applyFont="1" applyBorder="1"/>
    <xf numFmtId="165" fontId="1" fillId="3" borderId="30" xfId="4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left" vertical="center" wrapText="1"/>
    </xf>
    <xf numFmtId="0" fontId="14" fillId="0" borderId="11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4" fillId="0" borderId="12" xfId="1" applyFont="1" applyBorder="1" applyAlignment="1">
      <alignment horizontal="left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2" fillId="0" borderId="9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right" vertical="center"/>
    </xf>
    <xf numFmtId="0" fontId="1" fillId="3" borderId="28" xfId="0" applyFont="1" applyFill="1" applyBorder="1" applyAlignment="1">
      <alignment horizontal="right"/>
    </xf>
    <xf numFmtId="0" fontId="1" fillId="3" borderId="29" xfId="0" applyFont="1" applyFill="1" applyBorder="1" applyAlignment="1">
      <alignment horizontal="right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right" vertical="center"/>
    </xf>
    <xf numFmtId="0" fontId="1" fillId="3" borderId="29" xfId="0" applyFont="1" applyFill="1" applyBorder="1" applyAlignment="1">
      <alignment horizontal="right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justify" vertical="center" wrapText="1"/>
    </xf>
  </cellXfs>
  <cellStyles count="5">
    <cellStyle name="Hipervínculo" xfId="3" builtinId="8"/>
    <cellStyle name="Millares" xfId="4" builtinId="3"/>
    <cellStyle name="Normal" xfId="0" builtinId="0"/>
    <cellStyle name="Normal 2" xfId="2" xr:uid="{00000000-0005-0000-0000-000002000000}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91168</xdr:colOff>
      <xdr:row>0</xdr:row>
      <xdr:rowOff>62593</xdr:rowOff>
    </xdr:from>
    <xdr:to>
      <xdr:col>4</xdr:col>
      <xdr:colOff>680902</xdr:colOff>
      <xdr:row>4</xdr:row>
      <xdr:rowOff>123824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68" y="62593"/>
          <a:ext cx="2875734" cy="823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279562</xdr:colOff>
      <xdr:row>0</xdr:row>
      <xdr:rowOff>95251</xdr:rowOff>
    </xdr:from>
    <xdr:to>
      <xdr:col>3</xdr:col>
      <xdr:colOff>3018</xdr:colOff>
      <xdr:row>3</xdr:row>
      <xdr:rowOff>148830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62" y="95251"/>
          <a:ext cx="2580956" cy="896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190499</xdr:rowOff>
    </xdr:from>
    <xdr:to>
      <xdr:col>2</xdr:col>
      <xdr:colOff>1228725</xdr:colOff>
      <xdr:row>4</xdr:row>
      <xdr:rowOff>180974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A68C7B77-0BF2-4DE8-8397-1400D2217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499"/>
          <a:ext cx="234315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L11"/>
  <sheetViews>
    <sheetView showGridLines="0" tabSelected="1" zoomScaleNormal="100" workbookViewId="0">
      <selection activeCell="B8" sqref="B8:L8"/>
    </sheetView>
  </sheetViews>
  <sheetFormatPr baseColWidth="10" defaultColWidth="11.42578125" defaultRowHeight="15" x14ac:dyDescent="0.25"/>
  <cols>
    <col min="1" max="1" width="6.28515625" style="20" customWidth="1"/>
    <col min="2" max="8" width="11.42578125" style="20"/>
    <col min="9" max="9" width="10.7109375" style="20" customWidth="1"/>
    <col min="10" max="10" width="9.42578125" style="20" customWidth="1"/>
    <col min="11" max="11" width="9" style="20" customWidth="1"/>
    <col min="12" max="12" width="11.5703125" style="20" customWidth="1"/>
    <col min="13" max="16384" width="11.42578125" style="20"/>
  </cols>
  <sheetData>
    <row r="1" spans="2:12" ht="19.5" customHeight="1" x14ac:dyDescent="0.25">
      <c r="F1" s="51" t="s">
        <v>0</v>
      </c>
      <c r="G1" s="52"/>
      <c r="H1" s="52"/>
      <c r="I1" s="52"/>
      <c r="J1" s="52"/>
      <c r="K1" s="52"/>
      <c r="L1" s="52"/>
    </row>
    <row r="2" spans="2:12" ht="19.5" customHeight="1" x14ac:dyDescent="0.25">
      <c r="F2" s="51"/>
      <c r="G2" s="52"/>
      <c r="H2" s="52"/>
      <c r="I2" s="52"/>
      <c r="J2" s="52"/>
      <c r="K2" s="52"/>
      <c r="L2" s="52"/>
    </row>
    <row r="3" spans="2:12" x14ac:dyDescent="0.25">
      <c r="F3" s="47" t="s">
        <v>1</v>
      </c>
      <c r="G3" s="48"/>
      <c r="H3" s="48"/>
      <c r="I3" s="48"/>
      <c r="J3" s="48"/>
      <c r="K3" s="48"/>
      <c r="L3" s="48"/>
    </row>
    <row r="4" spans="2:12" x14ac:dyDescent="0.25">
      <c r="F4" s="49"/>
      <c r="G4" s="50"/>
      <c r="H4" s="50"/>
      <c r="I4" s="50"/>
      <c r="J4" s="50"/>
      <c r="K4" s="50"/>
      <c r="L4" s="50"/>
    </row>
    <row r="5" spans="2:12" x14ac:dyDescent="0.25">
      <c r="F5" s="49"/>
      <c r="G5" s="50"/>
      <c r="H5" s="50"/>
      <c r="I5" s="50"/>
      <c r="J5" s="50"/>
      <c r="K5" s="50"/>
      <c r="L5" s="50"/>
    </row>
    <row r="8" spans="2:12" ht="27" customHeight="1" x14ac:dyDescent="0.25">
      <c r="B8" s="53" t="s">
        <v>2</v>
      </c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2:12" x14ac:dyDescent="0.25">
      <c r="B9" s="56" t="s">
        <v>3</v>
      </c>
      <c r="C9" s="57"/>
      <c r="D9" s="57"/>
      <c r="E9" s="57"/>
      <c r="F9" s="57"/>
      <c r="G9" s="57"/>
      <c r="H9" s="57"/>
      <c r="I9" s="57"/>
      <c r="J9" s="57"/>
      <c r="K9" s="57"/>
      <c r="L9" s="58"/>
    </row>
    <row r="10" spans="2:12" ht="28.5" customHeight="1" x14ac:dyDescent="0.25">
      <c r="B10" s="3" t="s">
        <v>4</v>
      </c>
      <c r="C10" s="46" t="s">
        <v>5</v>
      </c>
      <c r="D10" s="46"/>
      <c r="E10" s="46"/>
      <c r="F10" s="46"/>
      <c r="G10" s="46"/>
      <c r="H10" s="46"/>
      <c r="I10" s="46"/>
      <c r="J10" s="46"/>
      <c r="K10" s="46"/>
      <c r="L10" s="46"/>
    </row>
    <row r="11" spans="2:12" ht="26.25" customHeight="1" x14ac:dyDescent="0.25">
      <c r="B11" s="3" t="s">
        <v>6</v>
      </c>
      <c r="C11" s="46" t="s">
        <v>7</v>
      </c>
      <c r="D11" s="46"/>
      <c r="E11" s="46"/>
      <c r="F11" s="46"/>
      <c r="G11" s="46"/>
      <c r="H11" s="46"/>
      <c r="I11" s="46"/>
      <c r="J11" s="46"/>
      <c r="K11" s="46"/>
      <c r="L11" s="46"/>
    </row>
  </sheetData>
  <mergeCells count="6">
    <mergeCell ref="C11:L11"/>
    <mergeCell ref="F3:L5"/>
    <mergeCell ref="F1:L2"/>
    <mergeCell ref="B8:L8"/>
    <mergeCell ref="B9:L9"/>
    <mergeCell ref="C10:L10"/>
  </mergeCells>
  <phoneticPr fontId="5" type="noConversion"/>
  <hyperlinks>
    <hyperlink ref="B10" location="'Cuadro 1'!A1" display="CUADRO 1" xr:uid="{00000000-0004-0000-0000-000000000000}"/>
    <hyperlink ref="B11" location="'Cuadro 2'!A1" display="CUADRO 2" xr:uid="{00000000-0004-0000-0000-000001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pageSetUpPr fitToPage="1"/>
  </sheetPr>
  <dimension ref="A1:E40"/>
  <sheetViews>
    <sheetView showGridLines="0" zoomScaleNormal="100" workbookViewId="0">
      <selection activeCell="B7" sqref="B7:E7"/>
    </sheetView>
  </sheetViews>
  <sheetFormatPr baseColWidth="10" defaultColWidth="11.42578125" defaultRowHeight="15" x14ac:dyDescent="0.25"/>
  <cols>
    <col min="1" max="1" width="5.140625" customWidth="1"/>
    <col min="2" max="2" width="16.85546875" customWidth="1"/>
    <col min="3" max="4" width="20.85546875" customWidth="1"/>
    <col min="5" max="5" width="36.5703125" customWidth="1"/>
  </cols>
  <sheetData>
    <row r="1" spans="1:5" ht="23.25" customHeight="1" x14ac:dyDescent="0.25">
      <c r="D1" s="51" t="s">
        <v>0</v>
      </c>
      <c r="E1" s="52"/>
    </row>
    <row r="2" spans="1:5" ht="23.25" customHeight="1" x14ac:dyDescent="0.25">
      <c r="D2" s="51"/>
      <c r="E2" s="52"/>
    </row>
    <row r="3" spans="1:5" ht="19.5" customHeight="1" x14ac:dyDescent="0.25">
      <c r="D3" s="47" t="s">
        <v>8</v>
      </c>
      <c r="E3" s="59"/>
    </row>
    <row r="4" spans="1:5" ht="19.5" customHeight="1" x14ac:dyDescent="0.25">
      <c r="D4" s="49"/>
      <c r="E4" s="50"/>
    </row>
    <row r="5" spans="1:5" ht="19.5" customHeight="1" x14ac:dyDescent="0.25">
      <c r="D5" s="49"/>
      <c r="E5" s="50"/>
    </row>
    <row r="6" spans="1:5" x14ac:dyDescent="0.25">
      <c r="D6" s="9"/>
      <c r="E6" s="9"/>
    </row>
    <row r="7" spans="1:5" x14ac:dyDescent="0.25">
      <c r="A7" s="1"/>
      <c r="B7" s="61" t="s">
        <v>9</v>
      </c>
      <c r="C7" s="61"/>
      <c r="D7" s="61"/>
      <c r="E7" s="61"/>
    </row>
    <row r="8" spans="1:5" ht="51.75" customHeight="1" x14ac:dyDescent="0.25">
      <c r="B8" s="60" t="s">
        <v>104</v>
      </c>
      <c r="C8" s="60"/>
      <c r="D8" s="60"/>
      <c r="E8" s="60"/>
    </row>
    <row r="9" spans="1:5" ht="36" customHeight="1" x14ac:dyDescent="0.25">
      <c r="B9" s="8" t="s">
        <v>10</v>
      </c>
      <c r="C9" s="70" t="s">
        <v>11</v>
      </c>
      <c r="D9" s="70"/>
      <c r="E9" s="24" t="s">
        <v>98</v>
      </c>
    </row>
    <row r="10" spans="1:5" x14ac:dyDescent="0.25">
      <c r="B10" s="67" t="s">
        <v>12</v>
      </c>
      <c r="C10" s="71" t="s">
        <v>13</v>
      </c>
      <c r="D10" s="71"/>
      <c r="E10" s="25">
        <v>19</v>
      </c>
    </row>
    <row r="11" spans="1:5" x14ac:dyDescent="0.25">
      <c r="B11" s="68"/>
      <c r="C11" s="71" t="s">
        <v>14</v>
      </c>
      <c r="D11" s="71"/>
      <c r="E11" s="26">
        <v>15</v>
      </c>
    </row>
    <row r="12" spans="1:5" x14ac:dyDescent="0.25">
      <c r="B12" s="68"/>
      <c r="C12" s="71" t="s">
        <v>15</v>
      </c>
      <c r="D12" s="71"/>
      <c r="E12" s="27">
        <v>66</v>
      </c>
    </row>
    <row r="13" spans="1:5" x14ac:dyDescent="0.25">
      <c r="B13" s="68"/>
      <c r="C13" s="71" t="s">
        <v>16</v>
      </c>
      <c r="D13" s="71"/>
      <c r="E13" s="25">
        <v>0</v>
      </c>
    </row>
    <row r="14" spans="1:5" x14ac:dyDescent="0.25">
      <c r="B14" s="68"/>
      <c r="C14" s="71" t="s">
        <v>17</v>
      </c>
      <c r="D14" s="71"/>
      <c r="E14" s="26">
        <v>2</v>
      </c>
    </row>
    <row r="15" spans="1:5" x14ac:dyDescent="0.25">
      <c r="B15" s="68"/>
      <c r="C15" s="71" t="s">
        <v>18</v>
      </c>
      <c r="D15" s="71"/>
      <c r="E15" s="25">
        <v>0</v>
      </c>
    </row>
    <row r="16" spans="1:5" x14ac:dyDescent="0.25">
      <c r="B16" s="68"/>
      <c r="C16" s="71" t="s">
        <v>19</v>
      </c>
      <c r="D16" s="71"/>
      <c r="E16" s="26">
        <v>0</v>
      </c>
    </row>
    <row r="17" spans="2:5" x14ac:dyDescent="0.25">
      <c r="B17" s="68"/>
      <c r="C17" s="71" t="s">
        <v>20</v>
      </c>
      <c r="D17" s="71"/>
      <c r="E17" s="25">
        <v>0</v>
      </c>
    </row>
    <row r="18" spans="2:5" x14ac:dyDescent="0.25">
      <c r="B18" s="68"/>
      <c r="C18" s="71" t="s">
        <v>21</v>
      </c>
      <c r="D18" s="71"/>
      <c r="E18" s="26">
        <v>0</v>
      </c>
    </row>
    <row r="19" spans="2:5" x14ac:dyDescent="0.25">
      <c r="B19" s="69"/>
      <c r="C19" s="73" t="s">
        <v>22</v>
      </c>
      <c r="D19" s="73"/>
      <c r="E19" s="28">
        <f t="shared" ref="E19" si="0">+SUM(E10:E18)</f>
        <v>102</v>
      </c>
    </row>
    <row r="20" spans="2:5" x14ac:dyDescent="0.25">
      <c r="B20" s="66" t="s">
        <v>23</v>
      </c>
      <c r="C20" s="71" t="s">
        <v>24</v>
      </c>
      <c r="D20" s="71"/>
      <c r="E20" s="27">
        <v>8</v>
      </c>
    </row>
    <row r="21" spans="2:5" x14ac:dyDescent="0.25">
      <c r="B21" s="66"/>
      <c r="C21" s="71" t="s">
        <v>25</v>
      </c>
      <c r="D21" s="71"/>
      <c r="E21" s="26">
        <v>0</v>
      </c>
    </row>
    <row r="22" spans="2:5" x14ac:dyDescent="0.25">
      <c r="B22" s="66"/>
      <c r="C22" s="71" t="s">
        <v>26</v>
      </c>
      <c r="D22" s="71"/>
      <c r="E22" s="26">
        <v>0</v>
      </c>
    </row>
    <row r="23" spans="2:5" x14ac:dyDescent="0.25">
      <c r="B23" s="66"/>
      <c r="C23" s="71" t="s">
        <v>27</v>
      </c>
      <c r="D23" s="71"/>
      <c r="E23" s="26">
        <v>0</v>
      </c>
    </row>
    <row r="24" spans="2:5" x14ac:dyDescent="0.25">
      <c r="B24" s="66"/>
      <c r="C24" s="73" t="s">
        <v>28</v>
      </c>
      <c r="D24" s="73"/>
      <c r="E24" s="28">
        <f t="shared" ref="E24" si="1">SUM(E20:E23)</f>
        <v>8</v>
      </c>
    </row>
    <row r="25" spans="2:5" x14ac:dyDescent="0.25">
      <c r="B25" s="63" t="s">
        <v>29</v>
      </c>
      <c r="C25" s="64"/>
      <c r="D25" s="65"/>
      <c r="E25" s="28">
        <f t="shared" ref="E25" si="2">E19+E24</f>
        <v>110</v>
      </c>
    </row>
    <row r="26" spans="2:5" ht="14.45" customHeight="1" x14ac:dyDescent="0.25"/>
    <row r="28" spans="2:5" ht="18.75" customHeight="1" x14ac:dyDescent="0.25">
      <c r="B28" s="62" t="s">
        <v>99</v>
      </c>
      <c r="C28" s="62"/>
      <c r="D28" s="62"/>
      <c r="E28" s="62"/>
    </row>
    <row r="29" spans="2:5" x14ac:dyDescent="0.25">
      <c r="B29" s="72" t="s">
        <v>102</v>
      </c>
      <c r="C29" s="72"/>
      <c r="D29" s="72"/>
      <c r="E29" s="72"/>
    </row>
    <row r="30" spans="2:5" x14ac:dyDescent="0.25">
      <c r="B30" s="72"/>
      <c r="C30" s="72"/>
      <c r="D30" s="72"/>
      <c r="E30" s="72"/>
    </row>
    <row r="31" spans="2:5" x14ac:dyDescent="0.25">
      <c r="B31" s="72"/>
      <c r="C31" s="72"/>
      <c r="D31" s="72"/>
      <c r="E31" s="72"/>
    </row>
    <row r="32" spans="2:5" x14ac:dyDescent="0.25">
      <c r="B32" s="72"/>
      <c r="C32" s="72"/>
      <c r="D32" s="72"/>
      <c r="E32" s="72"/>
    </row>
    <row r="33" spans="2:5" x14ac:dyDescent="0.25">
      <c r="B33" s="72"/>
      <c r="C33" s="72"/>
      <c r="D33" s="72"/>
      <c r="E33" s="72"/>
    </row>
    <row r="34" spans="2:5" x14ac:dyDescent="0.25">
      <c r="B34" s="5"/>
      <c r="C34" s="5"/>
      <c r="D34" s="4"/>
      <c r="E34" s="4"/>
    </row>
    <row r="35" spans="2:5" x14ac:dyDescent="0.25">
      <c r="B35" s="5"/>
      <c r="C35" s="5"/>
      <c r="D35" s="4"/>
      <c r="E35" s="4"/>
    </row>
    <row r="36" spans="2:5" x14ac:dyDescent="0.25">
      <c r="B36" s="5"/>
      <c r="C36" s="5"/>
      <c r="D36" s="4"/>
      <c r="E36" s="4"/>
    </row>
    <row r="37" spans="2:5" x14ac:dyDescent="0.25">
      <c r="B37" s="5"/>
      <c r="C37" s="5"/>
      <c r="D37" s="4"/>
      <c r="E37" s="4"/>
    </row>
    <row r="38" spans="2:5" x14ac:dyDescent="0.25">
      <c r="B38" s="5"/>
      <c r="C38" s="5"/>
      <c r="D38" s="4"/>
      <c r="E38" s="4"/>
    </row>
    <row r="39" spans="2:5" x14ac:dyDescent="0.25">
      <c r="B39" s="5"/>
      <c r="C39" s="5"/>
      <c r="D39" s="4"/>
      <c r="E39" s="4"/>
    </row>
    <row r="40" spans="2:5" x14ac:dyDescent="0.25">
      <c r="B40" s="5"/>
      <c r="C40" s="5"/>
      <c r="D40" s="4"/>
      <c r="E40" s="4"/>
    </row>
  </sheetData>
  <mergeCells count="25">
    <mergeCell ref="B29:E33"/>
    <mergeCell ref="C16:D16"/>
    <mergeCell ref="C17:D17"/>
    <mergeCell ref="C22:D22"/>
    <mergeCell ref="C23:D23"/>
    <mergeCell ref="C24:D24"/>
    <mergeCell ref="C18:D18"/>
    <mergeCell ref="C19:D19"/>
    <mergeCell ref="C20:D20"/>
    <mergeCell ref="C21:D21"/>
    <mergeCell ref="D1:E2"/>
    <mergeCell ref="D3:E5"/>
    <mergeCell ref="B8:E8"/>
    <mergeCell ref="B7:E7"/>
    <mergeCell ref="B28:E28"/>
    <mergeCell ref="B25:D25"/>
    <mergeCell ref="B20:B24"/>
    <mergeCell ref="B10:B19"/>
    <mergeCell ref="C9:D9"/>
    <mergeCell ref="C10:D10"/>
    <mergeCell ref="C11:D11"/>
    <mergeCell ref="C12:D12"/>
    <mergeCell ref="C13:D13"/>
    <mergeCell ref="C14:D14"/>
    <mergeCell ref="C15:D1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G503"/>
  <sheetViews>
    <sheetView showGridLines="0" zoomScale="80" zoomScaleNormal="80" workbookViewId="0">
      <selection activeCell="B7" sqref="B7:E7"/>
    </sheetView>
  </sheetViews>
  <sheetFormatPr baseColWidth="10" defaultColWidth="11.42578125" defaultRowHeight="15" x14ac:dyDescent="0.25"/>
  <cols>
    <col min="1" max="1" width="5.42578125" customWidth="1"/>
    <col min="2" max="2" width="11.28515625" customWidth="1"/>
    <col min="3" max="3" width="19.42578125" bestFit="1" customWidth="1"/>
    <col min="4" max="4" width="69.28515625" customWidth="1"/>
    <col min="5" max="5" width="37.5703125" style="19" customWidth="1"/>
    <col min="6" max="6" width="17.7109375" customWidth="1"/>
    <col min="7" max="7" width="16.5703125" customWidth="1"/>
    <col min="9" max="9" width="4.7109375" customWidth="1"/>
    <col min="10" max="10" width="19.42578125" customWidth="1"/>
  </cols>
  <sheetData>
    <row r="1" spans="1:7" ht="19.5" customHeight="1" x14ac:dyDescent="0.25">
      <c r="C1" s="11"/>
      <c r="D1" s="51" t="s">
        <v>0</v>
      </c>
      <c r="E1" s="52"/>
      <c r="F1" s="11"/>
      <c r="G1" s="11"/>
    </row>
    <row r="2" spans="1:7" ht="19.5" customHeight="1" x14ac:dyDescent="0.25">
      <c r="C2" s="11"/>
      <c r="D2" s="51"/>
      <c r="E2" s="52"/>
      <c r="F2" s="11"/>
      <c r="G2" s="11"/>
    </row>
    <row r="3" spans="1:7" x14ac:dyDescent="0.25">
      <c r="C3" s="12"/>
      <c r="D3" s="47" t="s">
        <v>8</v>
      </c>
      <c r="E3" s="48"/>
      <c r="F3" s="12"/>
      <c r="G3" s="12"/>
    </row>
    <row r="4" spans="1:7" x14ac:dyDescent="0.25">
      <c r="C4" s="12"/>
      <c r="D4" s="49"/>
      <c r="E4" s="50"/>
      <c r="F4" s="12"/>
      <c r="G4" s="12"/>
    </row>
    <row r="5" spans="1:7" x14ac:dyDescent="0.25">
      <c r="C5" s="12"/>
      <c r="D5" s="49"/>
      <c r="E5" s="50"/>
      <c r="F5" s="12"/>
      <c r="G5" s="12"/>
    </row>
    <row r="6" spans="1:7" x14ac:dyDescent="0.25">
      <c r="C6" s="12"/>
      <c r="D6" s="12"/>
      <c r="E6" s="13"/>
      <c r="F6" s="12"/>
      <c r="G6" s="12"/>
    </row>
    <row r="7" spans="1:7" x14ac:dyDescent="0.25">
      <c r="A7" s="1"/>
      <c r="B7" s="61" t="s">
        <v>106</v>
      </c>
      <c r="C7" s="61"/>
      <c r="D7" s="61"/>
      <c r="E7" s="61"/>
      <c r="F7" s="7"/>
    </row>
    <row r="8" spans="1:7" ht="55.5" customHeight="1" thickBot="1" x14ac:dyDescent="0.3">
      <c r="A8" s="2"/>
      <c r="B8" s="81" t="s">
        <v>103</v>
      </c>
      <c r="C8" s="81"/>
      <c r="D8" s="81"/>
      <c r="E8" s="81"/>
      <c r="F8" s="2"/>
    </row>
    <row r="9" spans="1:7" ht="45.75" thickBot="1" x14ac:dyDescent="0.3">
      <c r="B9" s="31" t="s">
        <v>10</v>
      </c>
      <c r="C9" s="10" t="s">
        <v>30</v>
      </c>
      <c r="D9" s="10" t="s">
        <v>100</v>
      </c>
      <c r="E9" s="21" t="s">
        <v>31</v>
      </c>
    </row>
    <row r="10" spans="1:7" x14ac:dyDescent="0.25">
      <c r="B10" s="84" t="s">
        <v>12</v>
      </c>
      <c r="C10" s="76" t="s">
        <v>13</v>
      </c>
      <c r="D10" s="33" t="s">
        <v>32</v>
      </c>
      <c r="E10" s="35"/>
    </row>
    <row r="11" spans="1:7" x14ac:dyDescent="0.25">
      <c r="B11" s="85"/>
      <c r="C11" s="77"/>
      <c r="D11" s="14" t="s">
        <v>33</v>
      </c>
      <c r="E11" s="36">
        <v>14.3</v>
      </c>
    </row>
    <row r="12" spans="1:7" x14ac:dyDescent="0.25">
      <c r="B12" s="85"/>
      <c r="C12" s="77"/>
      <c r="D12" s="14" t="s">
        <v>34</v>
      </c>
      <c r="E12" s="36">
        <v>51.93</v>
      </c>
    </row>
    <row r="13" spans="1:7" x14ac:dyDescent="0.25">
      <c r="B13" s="85"/>
      <c r="C13" s="77"/>
      <c r="D13" s="14" t="s">
        <v>35</v>
      </c>
      <c r="E13" s="36">
        <v>8.7799999999999994</v>
      </c>
    </row>
    <row r="14" spans="1:7" x14ac:dyDescent="0.25">
      <c r="B14" s="85"/>
      <c r="C14" s="77"/>
      <c r="D14" s="14" t="s">
        <v>36</v>
      </c>
      <c r="E14" s="36">
        <v>0</v>
      </c>
    </row>
    <row r="15" spans="1:7" x14ac:dyDescent="0.25">
      <c r="B15" s="85"/>
      <c r="C15" s="77"/>
      <c r="D15" s="14" t="s">
        <v>37</v>
      </c>
      <c r="E15" s="36">
        <v>0</v>
      </c>
    </row>
    <row r="16" spans="1:7" x14ac:dyDescent="0.25">
      <c r="B16" s="85"/>
      <c r="C16" s="77"/>
      <c r="D16" s="14" t="s">
        <v>38</v>
      </c>
      <c r="E16" s="36">
        <v>0</v>
      </c>
    </row>
    <row r="17" spans="2:5" x14ac:dyDescent="0.25">
      <c r="B17" s="85"/>
      <c r="C17" s="77"/>
      <c r="D17" s="15" t="s">
        <v>39</v>
      </c>
      <c r="E17" s="37">
        <f>+SUM(E11:E16)</f>
        <v>75.010000000000005</v>
      </c>
    </row>
    <row r="18" spans="2:5" x14ac:dyDescent="0.25">
      <c r="B18" s="85"/>
      <c r="C18" s="77"/>
      <c r="D18" s="32" t="s">
        <v>40</v>
      </c>
      <c r="E18" s="38"/>
    </row>
    <row r="19" spans="2:5" x14ac:dyDescent="0.25">
      <c r="B19" s="85"/>
      <c r="C19" s="77"/>
      <c r="D19" s="14" t="s">
        <v>41</v>
      </c>
      <c r="E19" s="36">
        <v>0</v>
      </c>
    </row>
    <row r="20" spans="2:5" x14ac:dyDescent="0.25">
      <c r="B20" s="85"/>
      <c r="C20" s="77"/>
      <c r="D20" s="14" t="s">
        <v>42</v>
      </c>
      <c r="E20" s="36">
        <v>0</v>
      </c>
    </row>
    <row r="21" spans="2:5" x14ac:dyDescent="0.25">
      <c r="B21" s="85"/>
      <c r="C21" s="77"/>
      <c r="D21" s="14" t="s">
        <v>43</v>
      </c>
      <c r="E21" s="36">
        <v>0</v>
      </c>
    </row>
    <row r="22" spans="2:5" x14ac:dyDescent="0.25">
      <c r="B22" s="85"/>
      <c r="C22" s="77"/>
      <c r="D22" s="14" t="s">
        <v>44</v>
      </c>
      <c r="E22" s="36">
        <v>0</v>
      </c>
    </row>
    <row r="23" spans="2:5" x14ac:dyDescent="0.25">
      <c r="B23" s="85"/>
      <c r="C23" s="77"/>
      <c r="D23" s="14" t="s">
        <v>45</v>
      </c>
      <c r="E23" s="36">
        <v>0</v>
      </c>
    </row>
    <row r="24" spans="2:5" x14ac:dyDescent="0.25">
      <c r="B24" s="85"/>
      <c r="C24" s="77"/>
      <c r="D24" s="15" t="s">
        <v>46</v>
      </c>
      <c r="E24" s="37">
        <f>+SUM(E19:E23)</f>
        <v>0</v>
      </c>
    </row>
    <row r="25" spans="2:5" x14ac:dyDescent="0.25">
      <c r="B25" s="85"/>
      <c r="C25" s="77"/>
      <c r="D25" s="32" t="s">
        <v>47</v>
      </c>
      <c r="E25" s="38"/>
    </row>
    <row r="26" spans="2:5" x14ac:dyDescent="0.25">
      <c r="B26" s="85"/>
      <c r="C26" s="77"/>
      <c r="D26" s="14" t="s">
        <v>48</v>
      </c>
      <c r="E26" s="36">
        <v>13.7</v>
      </c>
    </row>
    <row r="27" spans="2:5" x14ac:dyDescent="0.25">
      <c r="B27" s="85"/>
      <c r="C27" s="77"/>
      <c r="D27" s="15" t="s">
        <v>49</v>
      </c>
      <c r="E27" s="37">
        <f>+E26</f>
        <v>13.7</v>
      </c>
    </row>
    <row r="28" spans="2:5" x14ac:dyDescent="0.25">
      <c r="B28" s="85"/>
      <c r="C28" s="77"/>
      <c r="D28" s="32" t="s">
        <v>50</v>
      </c>
      <c r="E28" s="38"/>
    </row>
    <row r="29" spans="2:5" x14ac:dyDescent="0.25">
      <c r="B29" s="85"/>
      <c r="C29" s="77"/>
      <c r="D29" s="16" t="s">
        <v>51</v>
      </c>
      <c r="E29" s="36">
        <v>9.73</v>
      </c>
    </row>
    <row r="30" spans="2:5" x14ac:dyDescent="0.25">
      <c r="B30" s="85"/>
      <c r="C30" s="77"/>
      <c r="D30" s="14" t="s">
        <v>52</v>
      </c>
      <c r="E30" s="36">
        <v>22.49</v>
      </c>
    </row>
    <row r="31" spans="2:5" ht="25.9" customHeight="1" x14ac:dyDescent="0.25">
      <c r="B31" s="85"/>
      <c r="C31" s="77"/>
      <c r="D31" s="16" t="s">
        <v>53</v>
      </c>
      <c r="E31" s="39">
        <v>45.96</v>
      </c>
    </row>
    <row r="32" spans="2:5" ht="25.9" customHeight="1" x14ac:dyDescent="0.25">
      <c r="B32" s="85"/>
      <c r="C32" s="77"/>
      <c r="D32" s="16" t="s">
        <v>105</v>
      </c>
      <c r="E32" s="36">
        <v>0</v>
      </c>
    </row>
    <row r="33" spans="2:5" x14ac:dyDescent="0.25">
      <c r="B33" s="85"/>
      <c r="C33" s="77"/>
      <c r="D33" s="14" t="s">
        <v>54</v>
      </c>
      <c r="E33" s="36">
        <v>0</v>
      </c>
    </row>
    <row r="34" spans="2:5" ht="45" x14ac:dyDescent="0.25">
      <c r="B34" s="85"/>
      <c r="C34" s="77"/>
      <c r="D34" s="14" t="s">
        <v>55</v>
      </c>
      <c r="E34" s="36">
        <v>1.48</v>
      </c>
    </row>
    <row r="35" spans="2:5" x14ac:dyDescent="0.25">
      <c r="B35" s="85"/>
      <c r="C35" s="77"/>
      <c r="D35" s="14" t="s">
        <v>56</v>
      </c>
      <c r="E35" s="36">
        <v>0</v>
      </c>
    </row>
    <row r="36" spans="2:5" x14ac:dyDescent="0.25">
      <c r="B36" s="85"/>
      <c r="C36" s="77"/>
      <c r="D36" s="14" t="s">
        <v>57</v>
      </c>
      <c r="E36" s="36">
        <v>0</v>
      </c>
    </row>
    <row r="37" spans="2:5" x14ac:dyDescent="0.25">
      <c r="B37" s="85"/>
      <c r="C37" s="77"/>
      <c r="D37" s="14" t="s">
        <v>58</v>
      </c>
      <c r="E37" s="36">
        <v>0</v>
      </c>
    </row>
    <row r="38" spans="2:5" ht="15.75" customHeight="1" x14ac:dyDescent="0.25">
      <c r="B38" s="85"/>
      <c r="C38" s="77"/>
      <c r="D38" s="14" t="s">
        <v>59</v>
      </c>
      <c r="E38" s="36">
        <v>3</v>
      </c>
    </row>
    <row r="39" spans="2:5" x14ac:dyDescent="0.25">
      <c r="B39" s="85"/>
      <c r="C39" s="77"/>
      <c r="D39" s="14" t="s">
        <v>60</v>
      </c>
      <c r="E39" s="36">
        <v>0</v>
      </c>
    </row>
    <row r="40" spans="2:5" x14ac:dyDescent="0.25">
      <c r="B40" s="85"/>
      <c r="C40" s="77"/>
      <c r="D40" s="15" t="s">
        <v>61</v>
      </c>
      <c r="E40" s="37">
        <f>+SUM(E29:E39)</f>
        <v>82.660000000000011</v>
      </c>
    </row>
    <row r="41" spans="2:5" x14ac:dyDescent="0.25">
      <c r="B41" s="85"/>
      <c r="C41" s="77"/>
      <c r="D41" s="32" t="s">
        <v>62</v>
      </c>
      <c r="E41" s="38"/>
    </row>
    <row r="42" spans="2:5" x14ac:dyDescent="0.25">
      <c r="B42" s="85"/>
      <c r="C42" s="77"/>
      <c r="D42" s="14" t="s">
        <v>63</v>
      </c>
      <c r="E42" s="36">
        <v>0</v>
      </c>
    </row>
    <row r="43" spans="2:5" x14ac:dyDescent="0.25">
      <c r="B43" s="85"/>
      <c r="C43" s="77"/>
      <c r="D43" s="15" t="s">
        <v>64</v>
      </c>
      <c r="E43" s="37">
        <f>+E42</f>
        <v>0</v>
      </c>
    </row>
    <row r="44" spans="2:5" s="18" customFormat="1" ht="15.75" thickBot="1" x14ac:dyDescent="0.3">
      <c r="B44" s="85"/>
      <c r="C44" s="78"/>
      <c r="D44" s="22" t="s">
        <v>65</v>
      </c>
      <c r="E44" s="40">
        <f>SUM(E17,E24,E27,E40,E43)</f>
        <v>171.37</v>
      </c>
    </row>
    <row r="45" spans="2:5" x14ac:dyDescent="0.25">
      <c r="B45" s="85"/>
      <c r="C45" s="76" t="s">
        <v>14</v>
      </c>
      <c r="D45" s="33" t="s">
        <v>32</v>
      </c>
      <c r="E45" s="35"/>
    </row>
    <row r="46" spans="2:5" x14ac:dyDescent="0.25">
      <c r="B46" s="85"/>
      <c r="C46" s="77" t="s">
        <v>14</v>
      </c>
      <c r="D46" s="14" t="s">
        <v>33</v>
      </c>
      <c r="E46" s="36">
        <v>66.33</v>
      </c>
    </row>
    <row r="47" spans="2:5" x14ac:dyDescent="0.25">
      <c r="B47" s="85"/>
      <c r="C47" s="77" t="s">
        <v>14</v>
      </c>
      <c r="D47" s="14" t="s">
        <v>34</v>
      </c>
      <c r="E47" s="36">
        <v>88.6</v>
      </c>
    </row>
    <row r="48" spans="2:5" x14ac:dyDescent="0.25">
      <c r="B48" s="85"/>
      <c r="C48" s="77" t="s">
        <v>14</v>
      </c>
      <c r="D48" s="14" t="s">
        <v>35</v>
      </c>
      <c r="E48" s="36">
        <v>0</v>
      </c>
    </row>
    <row r="49" spans="2:5" x14ac:dyDescent="0.25">
      <c r="B49" s="85"/>
      <c r="C49" s="77" t="s">
        <v>14</v>
      </c>
      <c r="D49" s="14" t="s">
        <v>36</v>
      </c>
      <c r="E49" s="36">
        <v>0</v>
      </c>
    </row>
    <row r="50" spans="2:5" x14ac:dyDescent="0.25">
      <c r="B50" s="85"/>
      <c r="C50" s="77" t="s">
        <v>14</v>
      </c>
      <c r="D50" s="14" t="s">
        <v>37</v>
      </c>
      <c r="E50" s="36">
        <v>0</v>
      </c>
    </row>
    <row r="51" spans="2:5" x14ac:dyDescent="0.25">
      <c r="B51" s="85"/>
      <c r="C51" s="77"/>
      <c r="D51" s="14" t="s">
        <v>38</v>
      </c>
      <c r="E51" s="36">
        <v>17</v>
      </c>
    </row>
    <row r="52" spans="2:5" x14ac:dyDescent="0.25">
      <c r="B52" s="85"/>
      <c r="C52" s="77" t="s">
        <v>14</v>
      </c>
      <c r="D52" s="15" t="s">
        <v>39</v>
      </c>
      <c r="E52" s="37">
        <f>+SUM(E46:E51)</f>
        <v>171.93</v>
      </c>
    </row>
    <row r="53" spans="2:5" x14ac:dyDescent="0.25">
      <c r="B53" s="85"/>
      <c r="C53" s="77" t="s">
        <v>14</v>
      </c>
      <c r="D53" s="32" t="s">
        <v>40</v>
      </c>
      <c r="E53" s="38"/>
    </row>
    <row r="54" spans="2:5" x14ac:dyDescent="0.25">
      <c r="B54" s="85"/>
      <c r="C54" s="77" t="s">
        <v>14</v>
      </c>
      <c r="D54" s="14" t="s">
        <v>41</v>
      </c>
      <c r="E54" s="36">
        <v>0</v>
      </c>
    </row>
    <row r="55" spans="2:5" x14ac:dyDescent="0.25">
      <c r="B55" s="85"/>
      <c r="C55" s="77" t="s">
        <v>14</v>
      </c>
      <c r="D55" s="14" t="s">
        <v>42</v>
      </c>
      <c r="E55" s="36">
        <v>0</v>
      </c>
    </row>
    <row r="56" spans="2:5" x14ac:dyDescent="0.25">
      <c r="B56" s="85"/>
      <c r="C56" s="77" t="s">
        <v>14</v>
      </c>
      <c r="D56" s="14" t="s">
        <v>43</v>
      </c>
      <c r="E56" s="36">
        <v>0</v>
      </c>
    </row>
    <row r="57" spans="2:5" x14ac:dyDescent="0.25">
      <c r="B57" s="85"/>
      <c r="C57" s="77" t="s">
        <v>14</v>
      </c>
      <c r="D57" s="14" t="s">
        <v>44</v>
      </c>
      <c r="E57" s="36">
        <v>0</v>
      </c>
    </row>
    <row r="58" spans="2:5" x14ac:dyDescent="0.25">
      <c r="B58" s="85"/>
      <c r="C58" s="77"/>
      <c r="D58" s="14" t="s">
        <v>45</v>
      </c>
      <c r="E58" s="36">
        <v>0</v>
      </c>
    </row>
    <row r="59" spans="2:5" x14ac:dyDescent="0.25">
      <c r="B59" s="85"/>
      <c r="C59" s="77" t="s">
        <v>14</v>
      </c>
      <c r="D59" s="15" t="s">
        <v>46</v>
      </c>
      <c r="E59" s="37">
        <f>+SUM(E54:E58)</f>
        <v>0</v>
      </c>
    </row>
    <row r="60" spans="2:5" x14ac:dyDescent="0.25">
      <c r="B60" s="85"/>
      <c r="C60" s="77" t="s">
        <v>14</v>
      </c>
      <c r="D60" s="32" t="s">
        <v>47</v>
      </c>
      <c r="E60" s="38"/>
    </row>
    <row r="61" spans="2:5" x14ac:dyDescent="0.25">
      <c r="B61" s="85"/>
      <c r="C61" s="77"/>
      <c r="D61" s="14" t="s">
        <v>48</v>
      </c>
      <c r="E61" s="36">
        <v>1</v>
      </c>
    </row>
    <row r="62" spans="2:5" x14ac:dyDescent="0.25">
      <c r="B62" s="85"/>
      <c r="C62" s="77" t="s">
        <v>14</v>
      </c>
      <c r="D62" s="15" t="s">
        <v>49</v>
      </c>
      <c r="E62" s="37">
        <f>+E61</f>
        <v>1</v>
      </c>
    </row>
    <row r="63" spans="2:5" x14ac:dyDescent="0.25">
      <c r="B63" s="85"/>
      <c r="C63" s="77" t="s">
        <v>14</v>
      </c>
      <c r="D63" s="32" t="s">
        <v>50</v>
      </c>
      <c r="E63" s="38"/>
    </row>
    <row r="64" spans="2:5" x14ac:dyDescent="0.25">
      <c r="B64" s="85"/>
      <c r="C64" s="77" t="s">
        <v>14</v>
      </c>
      <c r="D64" s="16" t="s">
        <v>51</v>
      </c>
      <c r="E64" s="36">
        <v>27.31</v>
      </c>
    </row>
    <row r="65" spans="2:5" x14ac:dyDescent="0.25">
      <c r="B65" s="85"/>
      <c r="C65" s="77" t="s">
        <v>14</v>
      </c>
      <c r="D65" s="14" t="s">
        <v>52</v>
      </c>
      <c r="E65" s="36">
        <v>5.62</v>
      </c>
    </row>
    <row r="66" spans="2:5" ht="30" x14ac:dyDescent="0.25">
      <c r="B66" s="85"/>
      <c r="C66" s="77" t="s">
        <v>14</v>
      </c>
      <c r="D66" s="14" t="s">
        <v>53</v>
      </c>
      <c r="E66" s="36">
        <v>30.85</v>
      </c>
    </row>
    <row r="67" spans="2:5" x14ac:dyDescent="0.25">
      <c r="B67" s="85"/>
      <c r="C67" s="77"/>
      <c r="D67" s="14" t="s">
        <v>105</v>
      </c>
      <c r="E67" s="36">
        <v>0</v>
      </c>
    </row>
    <row r="68" spans="2:5" x14ac:dyDescent="0.25">
      <c r="B68" s="85"/>
      <c r="C68" s="77" t="s">
        <v>14</v>
      </c>
      <c r="D68" s="14" t="s">
        <v>54</v>
      </c>
      <c r="E68" s="36">
        <v>1.4</v>
      </c>
    </row>
    <row r="69" spans="2:5" ht="45" x14ac:dyDescent="0.25">
      <c r="B69" s="85"/>
      <c r="C69" s="77" t="s">
        <v>14</v>
      </c>
      <c r="D69" s="14" t="s">
        <v>55</v>
      </c>
      <c r="E69" s="36">
        <v>3.96</v>
      </c>
    </row>
    <row r="70" spans="2:5" x14ac:dyDescent="0.25">
      <c r="B70" s="85"/>
      <c r="C70" s="77" t="s">
        <v>14</v>
      </c>
      <c r="D70" s="14" t="s">
        <v>56</v>
      </c>
      <c r="E70" s="36">
        <v>0</v>
      </c>
    </row>
    <row r="71" spans="2:5" x14ac:dyDescent="0.25">
      <c r="B71" s="85"/>
      <c r="C71" s="77" t="s">
        <v>14</v>
      </c>
      <c r="D71" s="14" t="s">
        <v>57</v>
      </c>
      <c r="E71" s="36">
        <v>0</v>
      </c>
    </row>
    <row r="72" spans="2:5" x14ac:dyDescent="0.25">
      <c r="B72" s="85"/>
      <c r="C72" s="77" t="s">
        <v>14</v>
      </c>
      <c r="D72" s="14" t="s">
        <v>58</v>
      </c>
      <c r="E72" s="36">
        <v>5.68</v>
      </c>
    </row>
    <row r="73" spans="2:5" ht="15" customHeight="1" x14ac:dyDescent="0.25">
      <c r="B73" s="85"/>
      <c r="C73" s="77" t="s">
        <v>14</v>
      </c>
      <c r="D73" s="14" t="s">
        <v>59</v>
      </c>
      <c r="E73" s="36">
        <v>0</v>
      </c>
    </row>
    <row r="74" spans="2:5" x14ac:dyDescent="0.25">
      <c r="B74" s="85"/>
      <c r="C74" s="77"/>
      <c r="D74" s="14" t="s">
        <v>60</v>
      </c>
      <c r="E74" s="36">
        <v>0</v>
      </c>
    </row>
    <row r="75" spans="2:5" x14ac:dyDescent="0.25">
      <c r="B75" s="85"/>
      <c r="C75" s="77" t="s">
        <v>14</v>
      </c>
      <c r="D75" s="15" t="s">
        <v>61</v>
      </c>
      <c r="E75" s="37">
        <f>+SUM(E64:E74)</f>
        <v>74.819999999999993</v>
      </c>
    </row>
    <row r="76" spans="2:5" x14ac:dyDescent="0.25">
      <c r="B76" s="85"/>
      <c r="C76" s="77" t="s">
        <v>14</v>
      </c>
      <c r="D76" s="32" t="s">
        <v>62</v>
      </c>
      <c r="E76" s="38"/>
    </row>
    <row r="77" spans="2:5" x14ac:dyDescent="0.25">
      <c r="B77" s="85"/>
      <c r="C77" s="77"/>
      <c r="D77" s="14" t="s">
        <v>63</v>
      </c>
      <c r="E77" s="36">
        <v>0</v>
      </c>
    </row>
    <row r="78" spans="2:5" x14ac:dyDescent="0.25">
      <c r="B78" s="85"/>
      <c r="C78" s="77" t="s">
        <v>14</v>
      </c>
      <c r="D78" s="15" t="s">
        <v>64</v>
      </c>
      <c r="E78" s="37">
        <f>+E77</f>
        <v>0</v>
      </c>
    </row>
    <row r="79" spans="2:5" s="18" customFormat="1" ht="15.75" thickBot="1" x14ac:dyDescent="0.3">
      <c r="B79" s="85"/>
      <c r="C79" s="78" t="s">
        <v>14</v>
      </c>
      <c r="D79" s="34" t="s">
        <v>66</v>
      </c>
      <c r="E79" s="40">
        <f>SUM(E52,E59,E62,E75,E78)</f>
        <v>247.75</v>
      </c>
    </row>
    <row r="80" spans="2:5" x14ac:dyDescent="0.25">
      <c r="B80" s="85"/>
      <c r="C80" s="76" t="s">
        <v>15</v>
      </c>
      <c r="D80" s="33" t="s">
        <v>32</v>
      </c>
      <c r="E80" s="35"/>
    </row>
    <row r="81" spans="2:5" x14ac:dyDescent="0.25">
      <c r="B81" s="85"/>
      <c r="C81" s="77" t="s">
        <v>15</v>
      </c>
      <c r="D81" s="14" t="s">
        <v>33</v>
      </c>
      <c r="E81" s="36">
        <v>346.07</v>
      </c>
    </row>
    <row r="82" spans="2:5" x14ac:dyDescent="0.25">
      <c r="B82" s="85"/>
      <c r="C82" s="77" t="s">
        <v>15</v>
      </c>
      <c r="D82" s="14" t="s">
        <v>34</v>
      </c>
      <c r="E82" s="36">
        <v>1082.2</v>
      </c>
    </row>
    <row r="83" spans="2:5" x14ac:dyDescent="0.25">
      <c r="B83" s="85"/>
      <c r="C83" s="77" t="s">
        <v>15</v>
      </c>
      <c r="D83" s="14" t="s">
        <v>35</v>
      </c>
      <c r="E83" s="36">
        <v>4</v>
      </c>
    </row>
    <row r="84" spans="2:5" x14ac:dyDescent="0.25">
      <c r="B84" s="85"/>
      <c r="C84" s="77" t="s">
        <v>15</v>
      </c>
      <c r="D84" s="14" t="s">
        <v>36</v>
      </c>
      <c r="E84" s="36">
        <v>0</v>
      </c>
    </row>
    <row r="85" spans="2:5" x14ac:dyDescent="0.25">
      <c r="B85" s="85"/>
      <c r="C85" s="77" t="s">
        <v>15</v>
      </c>
      <c r="D85" s="14" t="s">
        <v>37</v>
      </c>
      <c r="E85" s="36">
        <v>0</v>
      </c>
    </row>
    <row r="86" spans="2:5" x14ac:dyDescent="0.25">
      <c r="B86" s="85"/>
      <c r="C86" s="77"/>
      <c r="D86" s="14" t="s">
        <v>38</v>
      </c>
      <c r="E86" s="36">
        <v>4</v>
      </c>
    </row>
    <row r="87" spans="2:5" x14ac:dyDescent="0.25">
      <c r="B87" s="85"/>
      <c r="C87" s="77" t="s">
        <v>15</v>
      </c>
      <c r="D87" s="15" t="s">
        <v>39</v>
      </c>
      <c r="E87" s="37">
        <f>+SUM(E81:E86)</f>
        <v>1436.27</v>
      </c>
    </row>
    <row r="88" spans="2:5" x14ac:dyDescent="0.25">
      <c r="B88" s="85"/>
      <c r="C88" s="77" t="s">
        <v>15</v>
      </c>
      <c r="D88" s="32" t="s">
        <v>40</v>
      </c>
      <c r="E88" s="38"/>
    </row>
    <row r="89" spans="2:5" x14ac:dyDescent="0.25">
      <c r="B89" s="85"/>
      <c r="C89" s="77" t="s">
        <v>15</v>
      </c>
      <c r="D89" s="14" t="s">
        <v>41</v>
      </c>
      <c r="E89" s="36">
        <v>0</v>
      </c>
    </row>
    <row r="90" spans="2:5" x14ac:dyDescent="0.25">
      <c r="B90" s="85"/>
      <c r="C90" s="77" t="s">
        <v>15</v>
      </c>
      <c r="D90" s="14" t="s">
        <v>42</v>
      </c>
      <c r="E90" s="36">
        <v>0</v>
      </c>
    </row>
    <row r="91" spans="2:5" x14ac:dyDescent="0.25">
      <c r="B91" s="85"/>
      <c r="C91" s="77" t="s">
        <v>15</v>
      </c>
      <c r="D91" s="14" t="s">
        <v>43</v>
      </c>
      <c r="E91" s="36">
        <v>0</v>
      </c>
    </row>
    <row r="92" spans="2:5" x14ac:dyDescent="0.25">
      <c r="B92" s="85"/>
      <c r="C92" s="77" t="s">
        <v>15</v>
      </c>
      <c r="D92" s="14" t="s">
        <v>44</v>
      </c>
      <c r="E92" s="36">
        <v>0</v>
      </c>
    </row>
    <row r="93" spans="2:5" x14ac:dyDescent="0.25">
      <c r="B93" s="85"/>
      <c r="C93" s="77"/>
      <c r="D93" s="14" t="s">
        <v>45</v>
      </c>
      <c r="E93" s="36">
        <v>0</v>
      </c>
    </row>
    <row r="94" spans="2:5" x14ac:dyDescent="0.25">
      <c r="B94" s="85"/>
      <c r="C94" s="77" t="s">
        <v>15</v>
      </c>
      <c r="D94" s="15" t="s">
        <v>46</v>
      </c>
      <c r="E94" s="37">
        <f>+SUM(E89:E93)</f>
        <v>0</v>
      </c>
    </row>
    <row r="95" spans="2:5" x14ac:dyDescent="0.25">
      <c r="B95" s="85"/>
      <c r="C95" s="77" t="s">
        <v>15</v>
      </c>
      <c r="D95" s="32" t="s">
        <v>47</v>
      </c>
      <c r="E95" s="38"/>
    </row>
    <row r="96" spans="2:5" x14ac:dyDescent="0.25">
      <c r="B96" s="85"/>
      <c r="C96" s="77"/>
      <c r="D96" s="14" t="s">
        <v>48</v>
      </c>
      <c r="E96" s="36">
        <v>13.14</v>
      </c>
    </row>
    <row r="97" spans="2:5" x14ac:dyDescent="0.25">
      <c r="B97" s="85"/>
      <c r="C97" s="77" t="s">
        <v>15</v>
      </c>
      <c r="D97" s="15" t="s">
        <v>49</v>
      </c>
      <c r="E97" s="37">
        <f>+E96</f>
        <v>13.14</v>
      </c>
    </row>
    <row r="98" spans="2:5" x14ac:dyDescent="0.25">
      <c r="B98" s="85"/>
      <c r="C98" s="77" t="s">
        <v>15</v>
      </c>
      <c r="D98" s="32" t="s">
        <v>50</v>
      </c>
      <c r="E98" s="38"/>
    </row>
    <row r="99" spans="2:5" x14ac:dyDescent="0.25">
      <c r="B99" s="85"/>
      <c r="C99" s="77" t="s">
        <v>15</v>
      </c>
      <c r="D99" s="16" t="s">
        <v>51</v>
      </c>
      <c r="E99" s="36">
        <v>282.38</v>
      </c>
    </row>
    <row r="100" spans="2:5" x14ac:dyDescent="0.25">
      <c r="B100" s="85"/>
      <c r="C100" s="77" t="s">
        <v>15</v>
      </c>
      <c r="D100" s="14" t="s">
        <v>52</v>
      </c>
      <c r="E100" s="36">
        <v>16.38</v>
      </c>
    </row>
    <row r="101" spans="2:5" ht="30" x14ac:dyDescent="0.25">
      <c r="B101" s="85"/>
      <c r="C101" s="77" t="s">
        <v>15</v>
      </c>
      <c r="D101" s="14" t="s">
        <v>53</v>
      </c>
      <c r="E101" s="36">
        <v>74.099999999999994</v>
      </c>
    </row>
    <row r="102" spans="2:5" x14ac:dyDescent="0.25">
      <c r="B102" s="85"/>
      <c r="C102" s="77"/>
      <c r="D102" s="14" t="s">
        <v>105</v>
      </c>
      <c r="E102" s="36">
        <v>3.39</v>
      </c>
    </row>
    <row r="103" spans="2:5" x14ac:dyDescent="0.25">
      <c r="B103" s="85"/>
      <c r="C103" s="77" t="s">
        <v>15</v>
      </c>
      <c r="D103" s="14" t="s">
        <v>54</v>
      </c>
      <c r="E103" s="36">
        <v>5.0199999999999996</v>
      </c>
    </row>
    <row r="104" spans="2:5" ht="45" x14ac:dyDescent="0.25">
      <c r="B104" s="85"/>
      <c r="C104" s="77" t="s">
        <v>15</v>
      </c>
      <c r="D104" s="14" t="s">
        <v>55</v>
      </c>
      <c r="E104" s="36">
        <v>23.26</v>
      </c>
    </row>
    <row r="105" spans="2:5" x14ac:dyDescent="0.25">
      <c r="B105" s="85"/>
      <c r="C105" s="77" t="s">
        <v>15</v>
      </c>
      <c r="D105" s="14" t="s">
        <v>56</v>
      </c>
      <c r="E105" s="36">
        <v>0</v>
      </c>
    </row>
    <row r="106" spans="2:5" x14ac:dyDescent="0.25">
      <c r="B106" s="85"/>
      <c r="C106" s="77" t="s">
        <v>15</v>
      </c>
      <c r="D106" s="14" t="s">
        <v>57</v>
      </c>
      <c r="E106" s="36">
        <v>0</v>
      </c>
    </row>
    <row r="107" spans="2:5" x14ac:dyDescent="0.25">
      <c r="B107" s="85"/>
      <c r="C107" s="77" t="s">
        <v>15</v>
      </c>
      <c r="D107" s="14" t="s">
        <v>58</v>
      </c>
      <c r="E107" s="36">
        <v>1.91</v>
      </c>
    </row>
    <row r="108" spans="2:5" ht="12.75" customHeight="1" x14ac:dyDescent="0.25">
      <c r="B108" s="85"/>
      <c r="C108" s="77" t="s">
        <v>15</v>
      </c>
      <c r="D108" s="14" t="s">
        <v>59</v>
      </c>
      <c r="E108" s="36">
        <v>0</v>
      </c>
    </row>
    <row r="109" spans="2:5" x14ac:dyDescent="0.25">
      <c r="B109" s="85"/>
      <c r="C109" s="77"/>
      <c r="D109" s="14" t="s">
        <v>60</v>
      </c>
      <c r="E109" s="36">
        <v>0</v>
      </c>
    </row>
    <row r="110" spans="2:5" x14ac:dyDescent="0.25">
      <c r="B110" s="85"/>
      <c r="C110" s="77" t="s">
        <v>15</v>
      </c>
      <c r="D110" s="15" t="s">
        <v>61</v>
      </c>
      <c r="E110" s="37">
        <f>+SUM(E99:E109)</f>
        <v>406.44</v>
      </c>
    </row>
    <row r="111" spans="2:5" x14ac:dyDescent="0.25">
      <c r="B111" s="85"/>
      <c r="C111" s="77" t="s">
        <v>15</v>
      </c>
      <c r="D111" s="32" t="s">
        <v>62</v>
      </c>
      <c r="E111" s="38"/>
    </row>
    <row r="112" spans="2:5" x14ac:dyDescent="0.25">
      <c r="B112" s="85"/>
      <c r="C112" s="77"/>
      <c r="D112" s="14" t="s">
        <v>63</v>
      </c>
      <c r="E112" s="36">
        <v>0</v>
      </c>
    </row>
    <row r="113" spans="2:5" x14ac:dyDescent="0.25">
      <c r="B113" s="85"/>
      <c r="C113" s="77" t="s">
        <v>15</v>
      </c>
      <c r="D113" s="15" t="s">
        <v>64</v>
      </c>
      <c r="E113" s="37">
        <f>+E112</f>
        <v>0</v>
      </c>
    </row>
    <row r="114" spans="2:5" s="18" customFormat="1" ht="15.75" thickBot="1" x14ac:dyDescent="0.3">
      <c r="B114" s="85"/>
      <c r="C114" s="78" t="s">
        <v>15</v>
      </c>
      <c r="D114" s="34" t="s">
        <v>67</v>
      </c>
      <c r="E114" s="40">
        <f>SUM(E87,E94,E97,E110,E113)</f>
        <v>1855.8500000000001</v>
      </c>
    </row>
    <row r="115" spans="2:5" x14ac:dyDescent="0.25">
      <c r="B115" s="85"/>
      <c r="C115" s="76" t="s">
        <v>16</v>
      </c>
      <c r="D115" s="33" t="s">
        <v>32</v>
      </c>
      <c r="E115" s="35"/>
    </row>
    <row r="116" spans="2:5" x14ac:dyDescent="0.25">
      <c r="B116" s="85"/>
      <c r="C116" s="77" t="s">
        <v>16</v>
      </c>
      <c r="D116" s="14" t="s">
        <v>33</v>
      </c>
      <c r="E116" s="36">
        <v>0</v>
      </c>
    </row>
    <row r="117" spans="2:5" x14ac:dyDescent="0.25">
      <c r="B117" s="85"/>
      <c r="C117" s="77" t="s">
        <v>16</v>
      </c>
      <c r="D117" s="14" t="s">
        <v>34</v>
      </c>
      <c r="E117" s="36">
        <v>0</v>
      </c>
    </row>
    <row r="118" spans="2:5" x14ac:dyDescent="0.25">
      <c r="B118" s="85"/>
      <c r="C118" s="77" t="s">
        <v>16</v>
      </c>
      <c r="D118" s="14" t="s">
        <v>35</v>
      </c>
      <c r="E118" s="36">
        <v>0</v>
      </c>
    </row>
    <row r="119" spans="2:5" x14ac:dyDescent="0.25">
      <c r="B119" s="85"/>
      <c r="C119" s="77" t="s">
        <v>16</v>
      </c>
      <c r="D119" s="14" t="s">
        <v>36</v>
      </c>
      <c r="E119" s="36">
        <v>0</v>
      </c>
    </row>
    <row r="120" spans="2:5" x14ac:dyDescent="0.25">
      <c r="B120" s="85"/>
      <c r="C120" s="77" t="s">
        <v>16</v>
      </c>
      <c r="D120" s="14" t="s">
        <v>37</v>
      </c>
      <c r="E120" s="36">
        <v>0</v>
      </c>
    </row>
    <row r="121" spans="2:5" x14ac:dyDescent="0.25">
      <c r="B121" s="85"/>
      <c r="C121" s="77" t="s">
        <v>16</v>
      </c>
      <c r="D121" s="14" t="s">
        <v>38</v>
      </c>
      <c r="E121" s="36">
        <v>0</v>
      </c>
    </row>
    <row r="122" spans="2:5" x14ac:dyDescent="0.25">
      <c r="B122" s="85"/>
      <c r="C122" s="77" t="s">
        <v>16</v>
      </c>
      <c r="D122" s="15" t="s">
        <v>39</v>
      </c>
      <c r="E122" s="37">
        <f>+SUM(E116:E121)</f>
        <v>0</v>
      </c>
    </row>
    <row r="123" spans="2:5" x14ac:dyDescent="0.25">
      <c r="B123" s="85"/>
      <c r="C123" s="77" t="s">
        <v>16</v>
      </c>
      <c r="D123" s="32" t="s">
        <v>40</v>
      </c>
      <c r="E123" s="38"/>
    </row>
    <row r="124" spans="2:5" x14ac:dyDescent="0.25">
      <c r="B124" s="85"/>
      <c r="C124" s="77" t="s">
        <v>16</v>
      </c>
      <c r="D124" s="14" t="s">
        <v>41</v>
      </c>
      <c r="E124" s="36">
        <v>0</v>
      </c>
    </row>
    <row r="125" spans="2:5" x14ac:dyDescent="0.25">
      <c r="B125" s="85"/>
      <c r="C125" s="77" t="s">
        <v>16</v>
      </c>
      <c r="D125" s="14" t="s">
        <v>42</v>
      </c>
      <c r="E125" s="36">
        <v>0</v>
      </c>
    </row>
    <row r="126" spans="2:5" x14ac:dyDescent="0.25">
      <c r="B126" s="85"/>
      <c r="C126" s="77" t="s">
        <v>16</v>
      </c>
      <c r="D126" s="14" t="s">
        <v>43</v>
      </c>
      <c r="E126" s="36">
        <v>0</v>
      </c>
    </row>
    <row r="127" spans="2:5" x14ac:dyDescent="0.25">
      <c r="B127" s="85"/>
      <c r="C127" s="77" t="s">
        <v>16</v>
      </c>
      <c r="D127" s="14" t="s">
        <v>44</v>
      </c>
      <c r="E127" s="36">
        <v>0</v>
      </c>
    </row>
    <row r="128" spans="2:5" x14ac:dyDescent="0.25">
      <c r="B128" s="85"/>
      <c r="C128" s="77" t="s">
        <v>16</v>
      </c>
      <c r="D128" s="14" t="s">
        <v>45</v>
      </c>
      <c r="E128" s="36">
        <v>0</v>
      </c>
    </row>
    <row r="129" spans="2:5" x14ac:dyDescent="0.25">
      <c r="B129" s="85"/>
      <c r="C129" s="77" t="s">
        <v>16</v>
      </c>
      <c r="D129" s="15" t="s">
        <v>46</v>
      </c>
      <c r="E129" s="37">
        <f>+SUM(E124:E128)</f>
        <v>0</v>
      </c>
    </row>
    <row r="130" spans="2:5" x14ac:dyDescent="0.25">
      <c r="B130" s="85"/>
      <c r="C130" s="77" t="s">
        <v>16</v>
      </c>
      <c r="D130" s="32" t="s">
        <v>47</v>
      </c>
      <c r="E130" s="38"/>
    </row>
    <row r="131" spans="2:5" x14ac:dyDescent="0.25">
      <c r="B131" s="85"/>
      <c r="C131" s="77" t="s">
        <v>16</v>
      </c>
      <c r="D131" s="14" t="s">
        <v>48</v>
      </c>
      <c r="E131" s="36">
        <v>0</v>
      </c>
    </row>
    <row r="132" spans="2:5" x14ac:dyDescent="0.25">
      <c r="B132" s="85"/>
      <c r="C132" s="77" t="s">
        <v>16</v>
      </c>
      <c r="D132" s="15" t="s">
        <v>49</v>
      </c>
      <c r="E132" s="37">
        <f>+E131</f>
        <v>0</v>
      </c>
    </row>
    <row r="133" spans="2:5" x14ac:dyDescent="0.25">
      <c r="B133" s="85"/>
      <c r="C133" s="77" t="s">
        <v>16</v>
      </c>
      <c r="D133" s="32" t="s">
        <v>50</v>
      </c>
      <c r="E133" s="38"/>
    </row>
    <row r="134" spans="2:5" x14ac:dyDescent="0.25">
      <c r="B134" s="85"/>
      <c r="C134" s="77"/>
      <c r="D134" s="16" t="s">
        <v>51</v>
      </c>
      <c r="E134" s="36">
        <v>0</v>
      </c>
    </row>
    <row r="135" spans="2:5" x14ac:dyDescent="0.25">
      <c r="B135" s="85"/>
      <c r="C135" s="77"/>
      <c r="D135" s="14" t="s">
        <v>52</v>
      </c>
      <c r="E135" s="36">
        <v>0</v>
      </c>
    </row>
    <row r="136" spans="2:5" ht="30" x14ac:dyDescent="0.25">
      <c r="B136" s="85"/>
      <c r="C136" s="77"/>
      <c r="D136" s="14" t="s">
        <v>53</v>
      </c>
      <c r="E136" s="36">
        <v>0</v>
      </c>
    </row>
    <row r="137" spans="2:5" x14ac:dyDescent="0.25">
      <c r="B137" s="85"/>
      <c r="C137" s="77"/>
      <c r="D137" s="14" t="s">
        <v>105</v>
      </c>
      <c r="E137" s="36">
        <v>0</v>
      </c>
    </row>
    <row r="138" spans="2:5" x14ac:dyDescent="0.25">
      <c r="B138" s="85"/>
      <c r="C138" s="77"/>
      <c r="D138" s="14" t="s">
        <v>54</v>
      </c>
      <c r="E138" s="36">
        <v>0</v>
      </c>
    </row>
    <row r="139" spans="2:5" ht="45" x14ac:dyDescent="0.25">
      <c r="B139" s="85"/>
      <c r="C139" s="77"/>
      <c r="D139" s="14" t="s">
        <v>55</v>
      </c>
      <c r="E139" s="36">
        <v>0</v>
      </c>
    </row>
    <row r="140" spans="2:5" x14ac:dyDescent="0.25">
      <c r="B140" s="85"/>
      <c r="C140" s="77" t="s">
        <v>16</v>
      </c>
      <c r="D140" s="14" t="s">
        <v>56</v>
      </c>
      <c r="E140" s="36">
        <v>0</v>
      </c>
    </row>
    <row r="141" spans="2:5" x14ac:dyDescent="0.25">
      <c r="B141" s="85"/>
      <c r="C141" s="77" t="s">
        <v>16</v>
      </c>
      <c r="D141" s="14" t="s">
        <v>57</v>
      </c>
      <c r="E141" s="36">
        <v>0</v>
      </c>
    </row>
    <row r="142" spans="2:5" x14ac:dyDescent="0.25">
      <c r="B142" s="85"/>
      <c r="C142" s="77" t="s">
        <v>16</v>
      </c>
      <c r="D142" s="14" t="s">
        <v>58</v>
      </c>
      <c r="E142" s="36">
        <v>0</v>
      </c>
    </row>
    <row r="143" spans="2:5" ht="13.5" customHeight="1" x14ac:dyDescent="0.25">
      <c r="B143" s="85"/>
      <c r="C143" s="77" t="s">
        <v>16</v>
      </c>
      <c r="D143" s="14" t="s">
        <v>59</v>
      </c>
      <c r="E143" s="36">
        <v>0</v>
      </c>
    </row>
    <row r="144" spans="2:5" x14ac:dyDescent="0.25">
      <c r="B144" s="85"/>
      <c r="C144" s="77" t="s">
        <v>16</v>
      </c>
      <c r="D144" s="14" t="s">
        <v>60</v>
      </c>
      <c r="E144" s="36">
        <v>0</v>
      </c>
    </row>
    <row r="145" spans="2:5" x14ac:dyDescent="0.25">
      <c r="B145" s="85"/>
      <c r="C145" s="77" t="s">
        <v>16</v>
      </c>
      <c r="D145" s="15" t="s">
        <v>61</v>
      </c>
      <c r="E145" s="37">
        <f>+SUM(E134:E144)</f>
        <v>0</v>
      </c>
    </row>
    <row r="146" spans="2:5" x14ac:dyDescent="0.25">
      <c r="B146" s="85"/>
      <c r="C146" s="77" t="s">
        <v>16</v>
      </c>
      <c r="D146" s="32" t="s">
        <v>62</v>
      </c>
      <c r="E146" s="38"/>
    </row>
    <row r="147" spans="2:5" x14ac:dyDescent="0.25">
      <c r="B147" s="85"/>
      <c r="C147" s="77" t="s">
        <v>16</v>
      </c>
      <c r="D147" s="14" t="s">
        <v>63</v>
      </c>
      <c r="E147" s="36">
        <v>0</v>
      </c>
    </row>
    <row r="148" spans="2:5" x14ac:dyDescent="0.25">
      <c r="B148" s="85"/>
      <c r="C148" s="77" t="s">
        <v>16</v>
      </c>
      <c r="D148" s="15" t="s">
        <v>64</v>
      </c>
      <c r="E148" s="37">
        <f>+E147</f>
        <v>0</v>
      </c>
    </row>
    <row r="149" spans="2:5" s="18" customFormat="1" ht="15.75" thickBot="1" x14ac:dyDescent="0.3">
      <c r="B149" s="85"/>
      <c r="C149" s="78" t="s">
        <v>16</v>
      </c>
      <c r="D149" s="34" t="s">
        <v>68</v>
      </c>
      <c r="E149" s="40">
        <f>SUM(E122,E129,E132,E145,E148)</f>
        <v>0</v>
      </c>
    </row>
    <row r="150" spans="2:5" x14ac:dyDescent="0.25">
      <c r="B150" s="85"/>
      <c r="C150" s="76" t="s">
        <v>17</v>
      </c>
      <c r="D150" s="33" t="s">
        <v>32</v>
      </c>
      <c r="E150" s="35"/>
    </row>
    <row r="151" spans="2:5" x14ac:dyDescent="0.25">
      <c r="B151" s="85"/>
      <c r="C151" s="77" t="s">
        <v>17</v>
      </c>
      <c r="D151" s="14" t="s">
        <v>33</v>
      </c>
      <c r="E151" s="36">
        <v>0</v>
      </c>
    </row>
    <row r="152" spans="2:5" x14ac:dyDescent="0.25">
      <c r="B152" s="85"/>
      <c r="C152" s="77" t="s">
        <v>17</v>
      </c>
      <c r="D152" s="14" t="s">
        <v>34</v>
      </c>
      <c r="E152" s="36">
        <v>0</v>
      </c>
    </row>
    <row r="153" spans="2:5" x14ac:dyDescent="0.25">
      <c r="B153" s="85"/>
      <c r="C153" s="77" t="s">
        <v>17</v>
      </c>
      <c r="D153" s="14" t="s">
        <v>35</v>
      </c>
      <c r="E153" s="36">
        <v>0</v>
      </c>
    </row>
    <row r="154" spans="2:5" x14ac:dyDescent="0.25">
      <c r="B154" s="85"/>
      <c r="C154" s="77" t="s">
        <v>17</v>
      </c>
      <c r="D154" s="14" t="s">
        <v>36</v>
      </c>
      <c r="E154" s="36">
        <v>0</v>
      </c>
    </row>
    <row r="155" spans="2:5" x14ac:dyDescent="0.25">
      <c r="B155" s="85"/>
      <c r="C155" s="77" t="s">
        <v>17</v>
      </c>
      <c r="D155" s="14" t="s">
        <v>37</v>
      </c>
      <c r="E155" s="36">
        <v>0</v>
      </c>
    </row>
    <row r="156" spans="2:5" x14ac:dyDescent="0.25">
      <c r="B156" s="85"/>
      <c r="C156" s="77" t="s">
        <v>17</v>
      </c>
      <c r="D156" s="14" t="s">
        <v>38</v>
      </c>
      <c r="E156" s="36">
        <v>0</v>
      </c>
    </row>
    <row r="157" spans="2:5" x14ac:dyDescent="0.25">
      <c r="B157" s="85"/>
      <c r="C157" s="77" t="s">
        <v>17</v>
      </c>
      <c r="D157" s="15" t="s">
        <v>39</v>
      </c>
      <c r="E157" s="37">
        <f>+SUM(E151:E156)</f>
        <v>0</v>
      </c>
    </row>
    <row r="158" spans="2:5" x14ac:dyDescent="0.25">
      <c r="B158" s="85"/>
      <c r="C158" s="77" t="s">
        <v>17</v>
      </c>
      <c r="D158" s="32" t="s">
        <v>40</v>
      </c>
      <c r="E158" s="38"/>
    </row>
    <row r="159" spans="2:5" x14ac:dyDescent="0.25">
      <c r="B159" s="85"/>
      <c r="C159" s="77" t="s">
        <v>17</v>
      </c>
      <c r="D159" s="14" t="s">
        <v>41</v>
      </c>
      <c r="E159" s="36">
        <v>0</v>
      </c>
    </row>
    <row r="160" spans="2:5" x14ac:dyDescent="0.25">
      <c r="B160" s="85"/>
      <c r="C160" s="77"/>
      <c r="D160" s="14" t="s">
        <v>42</v>
      </c>
      <c r="E160" s="36">
        <v>0</v>
      </c>
    </row>
    <row r="161" spans="2:5" x14ac:dyDescent="0.25">
      <c r="B161" s="85"/>
      <c r="C161" s="77"/>
      <c r="D161" s="14" t="s">
        <v>43</v>
      </c>
      <c r="E161" s="36">
        <v>0</v>
      </c>
    </row>
    <row r="162" spans="2:5" x14ac:dyDescent="0.25">
      <c r="B162" s="85"/>
      <c r="C162" s="77"/>
      <c r="D162" s="14" t="s">
        <v>44</v>
      </c>
      <c r="E162" s="36">
        <v>0</v>
      </c>
    </row>
    <row r="163" spans="2:5" x14ac:dyDescent="0.25">
      <c r="B163" s="85"/>
      <c r="C163" s="77"/>
      <c r="D163" s="14" t="s">
        <v>45</v>
      </c>
      <c r="E163" s="36">
        <v>0</v>
      </c>
    </row>
    <row r="164" spans="2:5" x14ac:dyDescent="0.25">
      <c r="B164" s="85"/>
      <c r="C164" s="77"/>
      <c r="D164" s="15" t="s">
        <v>46</v>
      </c>
      <c r="E164" s="37">
        <f>+SUM(E159:E163)</f>
        <v>0</v>
      </c>
    </row>
    <row r="165" spans="2:5" x14ac:dyDescent="0.25">
      <c r="B165" s="85"/>
      <c r="C165" s="77" t="s">
        <v>17</v>
      </c>
      <c r="D165" s="32" t="s">
        <v>47</v>
      </c>
      <c r="E165" s="38"/>
    </row>
    <row r="166" spans="2:5" x14ac:dyDescent="0.25">
      <c r="B166" s="85"/>
      <c r="C166" s="77" t="s">
        <v>17</v>
      </c>
      <c r="D166" s="14" t="s">
        <v>48</v>
      </c>
      <c r="E166" s="36"/>
    </row>
    <row r="167" spans="2:5" x14ac:dyDescent="0.25">
      <c r="B167" s="85"/>
      <c r="C167" s="77" t="s">
        <v>17</v>
      </c>
      <c r="D167" s="15" t="s">
        <v>49</v>
      </c>
      <c r="E167" s="37">
        <f>+E166</f>
        <v>0</v>
      </c>
    </row>
    <row r="168" spans="2:5" x14ac:dyDescent="0.25">
      <c r="B168" s="85"/>
      <c r="C168" s="77" t="s">
        <v>17</v>
      </c>
      <c r="D168" s="32" t="s">
        <v>50</v>
      </c>
      <c r="E168" s="38"/>
    </row>
    <row r="169" spans="2:5" x14ac:dyDescent="0.25">
      <c r="B169" s="85"/>
      <c r="C169" s="77" t="s">
        <v>17</v>
      </c>
      <c r="D169" s="16" t="s">
        <v>51</v>
      </c>
      <c r="E169" s="36">
        <v>0</v>
      </c>
    </row>
    <row r="170" spans="2:5" x14ac:dyDescent="0.25">
      <c r="B170" s="85"/>
      <c r="C170" s="77" t="s">
        <v>17</v>
      </c>
      <c r="D170" s="14" t="s">
        <v>52</v>
      </c>
      <c r="E170" s="36">
        <v>7.05</v>
      </c>
    </row>
    <row r="171" spans="2:5" ht="30" x14ac:dyDescent="0.25">
      <c r="B171" s="85"/>
      <c r="C171" s="77" t="s">
        <v>17</v>
      </c>
      <c r="D171" s="14" t="s">
        <v>53</v>
      </c>
      <c r="E171" s="36">
        <v>0</v>
      </c>
    </row>
    <row r="172" spans="2:5" x14ac:dyDescent="0.25">
      <c r="B172" s="85"/>
      <c r="C172" s="77"/>
      <c r="D172" s="14" t="s">
        <v>105</v>
      </c>
      <c r="E172" s="36">
        <v>0</v>
      </c>
    </row>
    <row r="173" spans="2:5" x14ac:dyDescent="0.25">
      <c r="B173" s="85"/>
      <c r="C173" s="77" t="s">
        <v>17</v>
      </c>
      <c r="D173" s="14" t="s">
        <v>54</v>
      </c>
      <c r="E173" s="36">
        <v>0</v>
      </c>
    </row>
    <row r="174" spans="2:5" ht="45" x14ac:dyDescent="0.25">
      <c r="B174" s="85"/>
      <c r="C174" s="77" t="s">
        <v>17</v>
      </c>
      <c r="D174" s="14" t="s">
        <v>55</v>
      </c>
      <c r="E174" s="36">
        <v>0</v>
      </c>
    </row>
    <row r="175" spans="2:5" x14ac:dyDescent="0.25">
      <c r="B175" s="85"/>
      <c r="C175" s="77" t="s">
        <v>17</v>
      </c>
      <c r="D175" s="14" t="s">
        <v>56</v>
      </c>
      <c r="E175" s="36">
        <v>0</v>
      </c>
    </row>
    <row r="176" spans="2:5" x14ac:dyDescent="0.25">
      <c r="B176" s="85"/>
      <c r="C176" s="77" t="s">
        <v>17</v>
      </c>
      <c r="D176" s="14" t="s">
        <v>57</v>
      </c>
      <c r="E176" s="36">
        <v>0</v>
      </c>
    </row>
    <row r="177" spans="2:5" x14ac:dyDescent="0.25">
      <c r="B177" s="85"/>
      <c r="C177" s="77" t="s">
        <v>17</v>
      </c>
      <c r="D177" s="14" t="s">
        <v>58</v>
      </c>
      <c r="E177" s="36">
        <v>0</v>
      </c>
    </row>
    <row r="178" spans="2:5" ht="15.75" customHeight="1" x14ac:dyDescent="0.25">
      <c r="B178" s="85"/>
      <c r="C178" s="77" t="s">
        <v>17</v>
      </c>
      <c r="D178" s="14" t="s">
        <v>59</v>
      </c>
      <c r="E178" s="36">
        <v>0</v>
      </c>
    </row>
    <row r="179" spans="2:5" x14ac:dyDescent="0.25">
      <c r="B179" s="85"/>
      <c r="C179" s="77" t="s">
        <v>17</v>
      </c>
      <c r="D179" s="14" t="s">
        <v>60</v>
      </c>
      <c r="E179" s="36">
        <v>0</v>
      </c>
    </row>
    <row r="180" spans="2:5" x14ac:dyDescent="0.25">
      <c r="B180" s="85"/>
      <c r="C180" s="77" t="s">
        <v>17</v>
      </c>
      <c r="D180" s="15" t="s">
        <v>61</v>
      </c>
      <c r="E180" s="37">
        <f>+SUM(E169:E179)</f>
        <v>7.05</v>
      </c>
    </row>
    <row r="181" spans="2:5" x14ac:dyDescent="0.25">
      <c r="B181" s="85"/>
      <c r="C181" s="77" t="s">
        <v>17</v>
      </c>
      <c r="D181" s="32" t="s">
        <v>62</v>
      </c>
      <c r="E181" s="38"/>
    </row>
    <row r="182" spans="2:5" x14ac:dyDescent="0.25">
      <c r="B182" s="85"/>
      <c r="C182" s="77" t="s">
        <v>17</v>
      </c>
      <c r="D182" s="14" t="s">
        <v>63</v>
      </c>
      <c r="E182" s="36"/>
    </row>
    <row r="183" spans="2:5" x14ac:dyDescent="0.25">
      <c r="B183" s="85"/>
      <c r="C183" s="77" t="s">
        <v>17</v>
      </c>
      <c r="D183" s="15" t="s">
        <v>64</v>
      </c>
      <c r="E183" s="37">
        <f>+E182</f>
        <v>0</v>
      </c>
    </row>
    <row r="184" spans="2:5" s="18" customFormat="1" ht="15.75" thickBot="1" x14ac:dyDescent="0.3">
      <c r="B184" s="85"/>
      <c r="C184" s="78" t="s">
        <v>17</v>
      </c>
      <c r="D184" s="34" t="s">
        <v>69</v>
      </c>
      <c r="E184" s="40">
        <f>SUM(E157,E164,E167,E180,E183)</f>
        <v>7.05</v>
      </c>
    </row>
    <row r="185" spans="2:5" x14ac:dyDescent="0.25">
      <c r="B185" s="85"/>
      <c r="C185" s="76" t="s">
        <v>70</v>
      </c>
      <c r="D185" s="33" t="s">
        <v>32</v>
      </c>
      <c r="E185" s="35"/>
    </row>
    <row r="186" spans="2:5" x14ac:dyDescent="0.25">
      <c r="B186" s="85"/>
      <c r="C186" s="77" t="s">
        <v>70</v>
      </c>
      <c r="D186" s="14" t="s">
        <v>33</v>
      </c>
      <c r="E186" s="36">
        <v>0</v>
      </c>
    </row>
    <row r="187" spans="2:5" x14ac:dyDescent="0.25">
      <c r="B187" s="85"/>
      <c r="C187" s="77" t="s">
        <v>70</v>
      </c>
      <c r="D187" s="14" t="s">
        <v>34</v>
      </c>
      <c r="E187" s="36">
        <v>0</v>
      </c>
    </row>
    <row r="188" spans="2:5" x14ac:dyDescent="0.25">
      <c r="B188" s="85"/>
      <c r="C188" s="77" t="s">
        <v>70</v>
      </c>
      <c r="D188" s="14" t="s">
        <v>35</v>
      </c>
      <c r="E188" s="36">
        <v>0</v>
      </c>
    </row>
    <row r="189" spans="2:5" x14ac:dyDescent="0.25">
      <c r="B189" s="85"/>
      <c r="C189" s="77" t="s">
        <v>70</v>
      </c>
      <c r="D189" s="14" t="s">
        <v>36</v>
      </c>
      <c r="E189" s="36">
        <v>0</v>
      </c>
    </row>
    <row r="190" spans="2:5" x14ac:dyDescent="0.25">
      <c r="B190" s="85"/>
      <c r="C190" s="77" t="s">
        <v>70</v>
      </c>
      <c r="D190" s="14" t="s">
        <v>37</v>
      </c>
      <c r="E190" s="36">
        <v>0</v>
      </c>
    </row>
    <row r="191" spans="2:5" x14ac:dyDescent="0.25">
      <c r="B191" s="85"/>
      <c r="C191" s="77" t="s">
        <v>70</v>
      </c>
      <c r="D191" s="14" t="s">
        <v>38</v>
      </c>
      <c r="E191" s="36">
        <v>0</v>
      </c>
    </row>
    <row r="192" spans="2:5" x14ac:dyDescent="0.25">
      <c r="B192" s="85"/>
      <c r="C192" s="77" t="s">
        <v>70</v>
      </c>
      <c r="D192" s="15" t="s">
        <v>39</v>
      </c>
      <c r="E192" s="37">
        <f>+SUM(E186:E191)</f>
        <v>0</v>
      </c>
    </row>
    <row r="193" spans="2:5" x14ac:dyDescent="0.25">
      <c r="B193" s="85"/>
      <c r="C193" s="77" t="s">
        <v>70</v>
      </c>
      <c r="D193" s="32" t="s">
        <v>40</v>
      </c>
      <c r="E193" s="38"/>
    </row>
    <row r="194" spans="2:5" x14ac:dyDescent="0.25">
      <c r="B194" s="85"/>
      <c r="C194" s="77"/>
      <c r="D194" s="14" t="s">
        <v>41</v>
      </c>
      <c r="E194" s="36">
        <v>0</v>
      </c>
    </row>
    <row r="195" spans="2:5" x14ac:dyDescent="0.25">
      <c r="B195" s="85"/>
      <c r="C195" s="77"/>
      <c r="D195" s="14" t="s">
        <v>42</v>
      </c>
      <c r="E195" s="36">
        <v>0</v>
      </c>
    </row>
    <row r="196" spans="2:5" x14ac:dyDescent="0.25">
      <c r="B196" s="85"/>
      <c r="C196" s="77"/>
      <c r="D196" s="14" t="s">
        <v>43</v>
      </c>
      <c r="E196" s="36">
        <v>0</v>
      </c>
    </row>
    <row r="197" spans="2:5" x14ac:dyDescent="0.25">
      <c r="B197" s="85"/>
      <c r="C197" s="77"/>
      <c r="D197" s="14" t="s">
        <v>44</v>
      </c>
      <c r="E197" s="36">
        <v>0</v>
      </c>
    </row>
    <row r="198" spans="2:5" x14ac:dyDescent="0.25">
      <c r="B198" s="85"/>
      <c r="C198" s="77"/>
      <c r="D198" s="14" t="s">
        <v>45</v>
      </c>
      <c r="E198" s="36">
        <v>0</v>
      </c>
    </row>
    <row r="199" spans="2:5" x14ac:dyDescent="0.25">
      <c r="B199" s="85"/>
      <c r="C199" s="77" t="s">
        <v>70</v>
      </c>
      <c r="D199" s="15" t="s">
        <v>46</v>
      </c>
      <c r="E199" s="37">
        <f>+SUM(E194:E198)</f>
        <v>0</v>
      </c>
    </row>
    <row r="200" spans="2:5" x14ac:dyDescent="0.25">
      <c r="B200" s="85"/>
      <c r="C200" s="77" t="s">
        <v>70</v>
      </c>
      <c r="D200" s="32" t="s">
        <v>47</v>
      </c>
      <c r="E200" s="38"/>
    </row>
    <row r="201" spans="2:5" x14ac:dyDescent="0.25">
      <c r="B201" s="85"/>
      <c r="C201" s="77" t="s">
        <v>70</v>
      </c>
      <c r="D201" s="14" t="s">
        <v>48</v>
      </c>
      <c r="E201" s="36">
        <v>0</v>
      </c>
    </row>
    <row r="202" spans="2:5" x14ac:dyDescent="0.25">
      <c r="B202" s="85"/>
      <c r="C202" s="77" t="s">
        <v>70</v>
      </c>
      <c r="D202" s="15" t="s">
        <v>49</v>
      </c>
      <c r="E202" s="37">
        <f>+E201</f>
        <v>0</v>
      </c>
    </row>
    <row r="203" spans="2:5" x14ac:dyDescent="0.25">
      <c r="B203" s="85"/>
      <c r="C203" s="77" t="s">
        <v>70</v>
      </c>
      <c r="D203" s="32" t="s">
        <v>50</v>
      </c>
      <c r="E203" s="38"/>
    </row>
    <row r="204" spans="2:5" x14ac:dyDescent="0.25">
      <c r="B204" s="85"/>
      <c r="C204" s="77" t="s">
        <v>70</v>
      </c>
      <c r="D204" s="16" t="s">
        <v>51</v>
      </c>
      <c r="E204" s="36">
        <v>0</v>
      </c>
    </row>
    <row r="205" spans="2:5" x14ac:dyDescent="0.25">
      <c r="B205" s="85"/>
      <c r="C205" s="77" t="s">
        <v>70</v>
      </c>
      <c r="D205" s="14" t="s">
        <v>52</v>
      </c>
      <c r="E205" s="36">
        <v>0.5</v>
      </c>
    </row>
    <row r="206" spans="2:5" ht="30" x14ac:dyDescent="0.25">
      <c r="B206" s="85"/>
      <c r="C206" s="77" t="s">
        <v>70</v>
      </c>
      <c r="D206" s="14" t="s">
        <v>53</v>
      </c>
      <c r="E206" s="36">
        <v>0</v>
      </c>
    </row>
    <row r="207" spans="2:5" x14ac:dyDescent="0.25">
      <c r="B207" s="85"/>
      <c r="C207" s="77"/>
      <c r="D207" s="14" t="s">
        <v>105</v>
      </c>
      <c r="E207" s="36">
        <v>0</v>
      </c>
    </row>
    <row r="208" spans="2:5" x14ac:dyDescent="0.25">
      <c r="B208" s="85"/>
      <c r="C208" s="77" t="s">
        <v>70</v>
      </c>
      <c r="D208" s="14" t="s">
        <v>54</v>
      </c>
      <c r="E208" s="36">
        <v>0</v>
      </c>
    </row>
    <row r="209" spans="2:5" ht="45" x14ac:dyDescent="0.25">
      <c r="B209" s="85"/>
      <c r="C209" s="77" t="s">
        <v>70</v>
      </c>
      <c r="D209" s="14" t="s">
        <v>55</v>
      </c>
      <c r="E209" s="36">
        <v>5</v>
      </c>
    </row>
    <row r="210" spans="2:5" x14ac:dyDescent="0.25">
      <c r="B210" s="85"/>
      <c r="C210" s="77" t="s">
        <v>70</v>
      </c>
      <c r="D210" s="14" t="s">
        <v>56</v>
      </c>
      <c r="E210" s="36">
        <v>0</v>
      </c>
    </row>
    <row r="211" spans="2:5" x14ac:dyDescent="0.25">
      <c r="B211" s="85"/>
      <c r="C211" s="77" t="s">
        <v>70</v>
      </c>
      <c r="D211" s="14" t="s">
        <v>57</v>
      </c>
      <c r="E211" s="36">
        <v>0</v>
      </c>
    </row>
    <row r="212" spans="2:5" x14ac:dyDescent="0.25">
      <c r="B212" s="85"/>
      <c r="C212" s="77" t="s">
        <v>70</v>
      </c>
      <c r="D212" s="14" t="s">
        <v>58</v>
      </c>
      <c r="E212" s="36">
        <v>0</v>
      </c>
    </row>
    <row r="213" spans="2:5" ht="13.5" customHeight="1" x14ac:dyDescent="0.25">
      <c r="B213" s="85"/>
      <c r="C213" s="77" t="s">
        <v>70</v>
      </c>
      <c r="D213" s="14" t="s">
        <v>59</v>
      </c>
      <c r="E213" s="36">
        <v>0</v>
      </c>
    </row>
    <row r="214" spans="2:5" x14ac:dyDescent="0.25">
      <c r="B214" s="85"/>
      <c r="C214" s="77" t="s">
        <v>70</v>
      </c>
      <c r="D214" s="14" t="s">
        <v>60</v>
      </c>
      <c r="E214" s="36">
        <v>0</v>
      </c>
    </row>
    <row r="215" spans="2:5" x14ac:dyDescent="0.25">
      <c r="B215" s="85"/>
      <c r="C215" s="77" t="s">
        <v>70</v>
      </c>
      <c r="D215" s="15" t="s">
        <v>61</v>
      </c>
      <c r="E215" s="37">
        <f>+SUM(E204:E214)</f>
        <v>5.5</v>
      </c>
    </row>
    <row r="216" spans="2:5" x14ac:dyDescent="0.25">
      <c r="B216" s="85"/>
      <c r="C216" s="77" t="s">
        <v>70</v>
      </c>
      <c r="D216" s="32" t="s">
        <v>62</v>
      </c>
      <c r="E216" s="38"/>
    </row>
    <row r="217" spans="2:5" x14ac:dyDescent="0.25">
      <c r="B217" s="85"/>
      <c r="C217" s="77" t="s">
        <v>70</v>
      </c>
      <c r="D217" s="14" t="s">
        <v>63</v>
      </c>
      <c r="E217" s="36">
        <v>0</v>
      </c>
    </row>
    <row r="218" spans="2:5" x14ac:dyDescent="0.25">
      <c r="B218" s="85"/>
      <c r="C218" s="77" t="s">
        <v>70</v>
      </c>
      <c r="D218" s="15" t="s">
        <v>64</v>
      </c>
      <c r="E218" s="37">
        <f>+E217</f>
        <v>0</v>
      </c>
    </row>
    <row r="219" spans="2:5" s="18" customFormat="1" ht="15.75" thickBot="1" x14ac:dyDescent="0.3">
      <c r="B219" s="85"/>
      <c r="C219" s="78" t="s">
        <v>70</v>
      </c>
      <c r="D219" s="34" t="s">
        <v>71</v>
      </c>
      <c r="E219" s="40">
        <f>SUM(E192,E199,E202,E215,E218)</f>
        <v>5.5</v>
      </c>
    </row>
    <row r="220" spans="2:5" x14ac:dyDescent="0.25">
      <c r="B220" s="85"/>
      <c r="C220" s="76" t="s">
        <v>19</v>
      </c>
      <c r="D220" s="33" t="s">
        <v>32</v>
      </c>
      <c r="E220" s="35"/>
    </row>
    <row r="221" spans="2:5" x14ac:dyDescent="0.25">
      <c r="B221" s="85"/>
      <c r="C221" s="77" t="s">
        <v>19</v>
      </c>
      <c r="D221" s="14" t="s">
        <v>33</v>
      </c>
      <c r="E221" s="36">
        <v>0</v>
      </c>
    </row>
    <row r="222" spans="2:5" x14ac:dyDescent="0.25">
      <c r="B222" s="85"/>
      <c r="C222" s="77" t="s">
        <v>19</v>
      </c>
      <c r="D222" s="14" t="s">
        <v>34</v>
      </c>
      <c r="E222" s="36">
        <v>0</v>
      </c>
    </row>
    <row r="223" spans="2:5" x14ac:dyDescent="0.25">
      <c r="B223" s="85"/>
      <c r="C223" s="77" t="s">
        <v>19</v>
      </c>
      <c r="D223" s="14" t="s">
        <v>35</v>
      </c>
      <c r="E223" s="36">
        <v>0</v>
      </c>
    </row>
    <row r="224" spans="2:5" x14ac:dyDescent="0.25">
      <c r="B224" s="85"/>
      <c r="C224" s="77" t="s">
        <v>19</v>
      </c>
      <c r="D224" s="14" t="s">
        <v>36</v>
      </c>
      <c r="E224" s="36">
        <v>0</v>
      </c>
    </row>
    <row r="225" spans="2:5" x14ac:dyDescent="0.25">
      <c r="B225" s="85"/>
      <c r="C225" s="77" t="s">
        <v>19</v>
      </c>
      <c r="D225" s="14" t="s">
        <v>37</v>
      </c>
      <c r="E225" s="36">
        <v>0</v>
      </c>
    </row>
    <row r="226" spans="2:5" x14ac:dyDescent="0.25">
      <c r="B226" s="85"/>
      <c r="C226" s="77" t="s">
        <v>19</v>
      </c>
      <c r="D226" s="14" t="s">
        <v>38</v>
      </c>
      <c r="E226" s="36">
        <v>0</v>
      </c>
    </row>
    <row r="227" spans="2:5" x14ac:dyDescent="0.25">
      <c r="B227" s="85"/>
      <c r="C227" s="77" t="s">
        <v>19</v>
      </c>
      <c r="D227" s="15" t="s">
        <v>39</v>
      </c>
      <c r="E227" s="37">
        <f>+SUM(E221:E226)</f>
        <v>0</v>
      </c>
    </row>
    <row r="228" spans="2:5" x14ac:dyDescent="0.25">
      <c r="B228" s="85"/>
      <c r="C228" s="77" t="s">
        <v>19</v>
      </c>
      <c r="D228" s="32" t="s">
        <v>40</v>
      </c>
      <c r="E228" s="38"/>
    </row>
    <row r="229" spans="2:5" x14ac:dyDescent="0.25">
      <c r="B229" s="85"/>
      <c r="C229" s="77" t="s">
        <v>19</v>
      </c>
      <c r="D229" s="14" t="s">
        <v>41</v>
      </c>
      <c r="E229" s="36">
        <v>0</v>
      </c>
    </row>
    <row r="230" spans="2:5" x14ac:dyDescent="0.25">
      <c r="B230" s="85"/>
      <c r="C230" s="77" t="s">
        <v>19</v>
      </c>
      <c r="D230" s="14" t="s">
        <v>42</v>
      </c>
      <c r="E230" s="36">
        <v>0</v>
      </c>
    </row>
    <row r="231" spans="2:5" x14ac:dyDescent="0.25">
      <c r="B231" s="85"/>
      <c r="C231" s="77" t="s">
        <v>19</v>
      </c>
      <c r="D231" s="14" t="s">
        <v>43</v>
      </c>
      <c r="E231" s="36">
        <v>0</v>
      </c>
    </row>
    <row r="232" spans="2:5" x14ac:dyDescent="0.25">
      <c r="B232" s="85"/>
      <c r="C232" s="77" t="s">
        <v>19</v>
      </c>
      <c r="D232" s="14" t="s">
        <v>44</v>
      </c>
      <c r="E232" s="36">
        <v>0</v>
      </c>
    </row>
    <row r="233" spans="2:5" x14ac:dyDescent="0.25">
      <c r="B233" s="85"/>
      <c r="C233" s="77" t="s">
        <v>19</v>
      </c>
      <c r="D233" s="14" t="s">
        <v>45</v>
      </c>
      <c r="E233" s="36">
        <v>0</v>
      </c>
    </row>
    <row r="234" spans="2:5" x14ac:dyDescent="0.25">
      <c r="B234" s="85"/>
      <c r="C234" s="77" t="s">
        <v>19</v>
      </c>
      <c r="D234" s="15" t="s">
        <v>46</v>
      </c>
      <c r="E234" s="37">
        <f>+SUM(E229:E233)</f>
        <v>0</v>
      </c>
    </row>
    <row r="235" spans="2:5" x14ac:dyDescent="0.25">
      <c r="B235" s="85"/>
      <c r="C235" s="77"/>
      <c r="D235" s="32" t="s">
        <v>47</v>
      </c>
      <c r="E235" s="38"/>
    </row>
    <row r="236" spans="2:5" x14ac:dyDescent="0.25">
      <c r="B236" s="85"/>
      <c r="C236" s="77"/>
      <c r="D236" s="14" t="s">
        <v>48</v>
      </c>
      <c r="E236" s="36">
        <v>3</v>
      </c>
    </row>
    <row r="237" spans="2:5" x14ac:dyDescent="0.25">
      <c r="B237" s="85"/>
      <c r="C237" s="77"/>
      <c r="D237" s="15" t="s">
        <v>49</v>
      </c>
      <c r="E237" s="37">
        <f>+E236</f>
        <v>3</v>
      </c>
    </row>
    <row r="238" spans="2:5" x14ac:dyDescent="0.25">
      <c r="B238" s="85"/>
      <c r="C238" s="77"/>
      <c r="D238" s="32" t="s">
        <v>50</v>
      </c>
      <c r="E238" s="38"/>
    </row>
    <row r="239" spans="2:5" x14ac:dyDescent="0.25">
      <c r="B239" s="85"/>
      <c r="C239" s="77"/>
      <c r="D239" s="16" t="s">
        <v>51</v>
      </c>
      <c r="E239" s="36">
        <v>5.5</v>
      </c>
    </row>
    <row r="240" spans="2:5" x14ac:dyDescent="0.25">
      <c r="B240" s="85"/>
      <c r="C240" s="77" t="s">
        <v>19</v>
      </c>
      <c r="D240" s="14" t="s">
        <v>52</v>
      </c>
      <c r="E240" s="36">
        <v>0.8</v>
      </c>
    </row>
    <row r="241" spans="2:5" ht="30" x14ac:dyDescent="0.25">
      <c r="B241" s="85"/>
      <c r="C241" s="77" t="s">
        <v>19</v>
      </c>
      <c r="D241" s="14" t="s">
        <v>53</v>
      </c>
      <c r="E241" s="36">
        <v>0</v>
      </c>
    </row>
    <row r="242" spans="2:5" x14ac:dyDescent="0.25">
      <c r="B242" s="85"/>
      <c r="C242" s="77"/>
      <c r="D242" s="14" t="s">
        <v>105</v>
      </c>
      <c r="E242" s="36">
        <v>0</v>
      </c>
    </row>
    <row r="243" spans="2:5" x14ac:dyDescent="0.25">
      <c r="B243" s="85"/>
      <c r="C243" s="77" t="s">
        <v>19</v>
      </c>
      <c r="D243" s="14" t="s">
        <v>54</v>
      </c>
      <c r="E243" s="36">
        <v>0</v>
      </c>
    </row>
    <row r="244" spans="2:5" ht="45" x14ac:dyDescent="0.25">
      <c r="B244" s="85"/>
      <c r="C244" s="77" t="s">
        <v>19</v>
      </c>
      <c r="D244" s="14" t="s">
        <v>55</v>
      </c>
      <c r="E244" s="36">
        <v>0</v>
      </c>
    </row>
    <row r="245" spans="2:5" x14ac:dyDescent="0.25">
      <c r="B245" s="85"/>
      <c r="C245" s="77" t="s">
        <v>19</v>
      </c>
      <c r="D245" s="14" t="s">
        <v>56</v>
      </c>
      <c r="E245" s="36">
        <v>0</v>
      </c>
    </row>
    <row r="246" spans="2:5" x14ac:dyDescent="0.25">
      <c r="B246" s="85"/>
      <c r="C246" s="77" t="s">
        <v>19</v>
      </c>
      <c r="D246" s="14" t="s">
        <v>57</v>
      </c>
      <c r="E246" s="36">
        <v>0</v>
      </c>
    </row>
    <row r="247" spans="2:5" x14ac:dyDescent="0.25">
      <c r="B247" s="85"/>
      <c r="C247" s="77" t="s">
        <v>19</v>
      </c>
      <c r="D247" s="14" t="s">
        <v>58</v>
      </c>
      <c r="E247" s="36">
        <v>0</v>
      </c>
    </row>
    <row r="248" spans="2:5" ht="18" customHeight="1" x14ac:dyDescent="0.25">
      <c r="B248" s="85"/>
      <c r="C248" s="77" t="s">
        <v>19</v>
      </c>
      <c r="D248" s="14" t="s">
        <v>59</v>
      </c>
      <c r="E248" s="36">
        <v>0</v>
      </c>
    </row>
    <row r="249" spans="2:5" x14ac:dyDescent="0.25">
      <c r="B249" s="85"/>
      <c r="C249" s="77" t="s">
        <v>19</v>
      </c>
      <c r="D249" s="14" t="s">
        <v>60</v>
      </c>
      <c r="E249" s="36">
        <v>0</v>
      </c>
    </row>
    <row r="250" spans="2:5" x14ac:dyDescent="0.25">
      <c r="B250" s="85"/>
      <c r="C250" s="77" t="s">
        <v>19</v>
      </c>
      <c r="D250" s="15" t="s">
        <v>61</v>
      </c>
      <c r="E250" s="37">
        <f>+SUM(E239:E249)</f>
        <v>6.3</v>
      </c>
    </row>
    <row r="251" spans="2:5" x14ac:dyDescent="0.25">
      <c r="B251" s="85"/>
      <c r="C251" s="77" t="s">
        <v>19</v>
      </c>
      <c r="D251" s="32" t="s">
        <v>62</v>
      </c>
      <c r="E251" s="38"/>
    </row>
    <row r="252" spans="2:5" x14ac:dyDescent="0.25">
      <c r="B252" s="85"/>
      <c r="C252" s="77" t="s">
        <v>19</v>
      </c>
      <c r="D252" s="14" t="s">
        <v>63</v>
      </c>
      <c r="E252" s="36">
        <v>0</v>
      </c>
    </row>
    <row r="253" spans="2:5" x14ac:dyDescent="0.25">
      <c r="B253" s="85"/>
      <c r="C253" s="77" t="s">
        <v>19</v>
      </c>
      <c r="D253" s="15" t="s">
        <v>64</v>
      </c>
      <c r="E253" s="37">
        <f>+E252</f>
        <v>0</v>
      </c>
    </row>
    <row r="254" spans="2:5" s="18" customFormat="1" ht="15.75" thickBot="1" x14ac:dyDescent="0.3">
      <c r="B254" s="85"/>
      <c r="C254" s="78" t="s">
        <v>19</v>
      </c>
      <c r="D254" s="34" t="s">
        <v>72</v>
      </c>
      <c r="E254" s="40">
        <f>SUM(E227,E234,E237,E250,E253)</f>
        <v>9.3000000000000007</v>
      </c>
    </row>
    <row r="255" spans="2:5" x14ac:dyDescent="0.25">
      <c r="B255" s="85"/>
      <c r="C255" s="76" t="s">
        <v>20</v>
      </c>
      <c r="D255" s="33" t="s">
        <v>32</v>
      </c>
      <c r="E255" s="35"/>
    </row>
    <row r="256" spans="2:5" x14ac:dyDescent="0.25">
      <c r="B256" s="85"/>
      <c r="C256" s="77" t="s">
        <v>20</v>
      </c>
      <c r="D256" s="14" t="s">
        <v>33</v>
      </c>
      <c r="E256" s="36">
        <v>0</v>
      </c>
    </row>
    <row r="257" spans="2:5" x14ac:dyDescent="0.25">
      <c r="B257" s="85"/>
      <c r="C257" s="77" t="s">
        <v>20</v>
      </c>
      <c r="D257" s="14" t="s">
        <v>34</v>
      </c>
      <c r="E257" s="36">
        <v>0</v>
      </c>
    </row>
    <row r="258" spans="2:5" x14ac:dyDescent="0.25">
      <c r="B258" s="85"/>
      <c r="C258" s="77" t="s">
        <v>20</v>
      </c>
      <c r="D258" s="14" t="s">
        <v>35</v>
      </c>
      <c r="E258" s="36">
        <v>0</v>
      </c>
    </row>
    <row r="259" spans="2:5" x14ac:dyDescent="0.25">
      <c r="B259" s="85"/>
      <c r="C259" s="77" t="s">
        <v>20</v>
      </c>
      <c r="D259" s="14" t="s">
        <v>36</v>
      </c>
      <c r="E259" s="36">
        <v>0</v>
      </c>
    </row>
    <row r="260" spans="2:5" x14ac:dyDescent="0.25">
      <c r="B260" s="85"/>
      <c r="C260" s="77"/>
      <c r="D260" s="14" t="s">
        <v>37</v>
      </c>
      <c r="E260" s="36">
        <v>0</v>
      </c>
    </row>
    <row r="261" spans="2:5" x14ac:dyDescent="0.25">
      <c r="B261" s="85"/>
      <c r="C261" s="77"/>
      <c r="D261" s="14" t="s">
        <v>38</v>
      </c>
      <c r="E261" s="36">
        <v>0</v>
      </c>
    </row>
    <row r="262" spans="2:5" x14ac:dyDescent="0.25">
      <c r="B262" s="85"/>
      <c r="C262" s="77"/>
      <c r="D262" s="15" t="s">
        <v>39</v>
      </c>
      <c r="E262" s="37">
        <f>+SUM(E256:E261)</f>
        <v>0</v>
      </c>
    </row>
    <row r="263" spans="2:5" x14ac:dyDescent="0.25">
      <c r="B263" s="85"/>
      <c r="C263" s="77"/>
      <c r="D263" s="32" t="s">
        <v>40</v>
      </c>
      <c r="E263" s="38"/>
    </row>
    <row r="264" spans="2:5" x14ac:dyDescent="0.25">
      <c r="B264" s="85"/>
      <c r="C264" s="77"/>
      <c r="D264" s="14" t="s">
        <v>41</v>
      </c>
      <c r="E264" s="36">
        <v>0</v>
      </c>
    </row>
    <row r="265" spans="2:5" x14ac:dyDescent="0.25">
      <c r="B265" s="85"/>
      <c r="C265" s="77" t="s">
        <v>20</v>
      </c>
      <c r="D265" s="14" t="s">
        <v>42</v>
      </c>
      <c r="E265" s="36">
        <v>0</v>
      </c>
    </row>
    <row r="266" spans="2:5" x14ac:dyDescent="0.25">
      <c r="B266" s="85"/>
      <c r="C266" s="77" t="s">
        <v>20</v>
      </c>
      <c r="D266" s="14" t="s">
        <v>43</v>
      </c>
      <c r="E266" s="36">
        <v>0</v>
      </c>
    </row>
    <row r="267" spans="2:5" x14ac:dyDescent="0.25">
      <c r="B267" s="85"/>
      <c r="C267" s="77" t="s">
        <v>20</v>
      </c>
      <c r="D267" s="14" t="s">
        <v>44</v>
      </c>
      <c r="E267" s="36">
        <v>0</v>
      </c>
    </row>
    <row r="268" spans="2:5" x14ac:dyDescent="0.25">
      <c r="B268" s="85"/>
      <c r="C268" s="77" t="s">
        <v>20</v>
      </c>
      <c r="D268" s="14" t="s">
        <v>45</v>
      </c>
      <c r="E268" s="36">
        <v>0</v>
      </c>
    </row>
    <row r="269" spans="2:5" x14ac:dyDescent="0.25">
      <c r="B269" s="85"/>
      <c r="C269" s="77" t="s">
        <v>20</v>
      </c>
      <c r="D269" s="15" t="s">
        <v>46</v>
      </c>
      <c r="E269" s="37">
        <f>+SUM(E264:E268)</f>
        <v>0</v>
      </c>
    </row>
    <row r="270" spans="2:5" x14ac:dyDescent="0.25">
      <c r="B270" s="85"/>
      <c r="C270" s="77" t="s">
        <v>20</v>
      </c>
      <c r="D270" s="32" t="s">
        <v>47</v>
      </c>
      <c r="E270" s="38"/>
    </row>
    <row r="271" spans="2:5" x14ac:dyDescent="0.25">
      <c r="B271" s="85"/>
      <c r="C271" s="77" t="s">
        <v>20</v>
      </c>
      <c r="D271" s="14" t="s">
        <v>48</v>
      </c>
      <c r="E271" s="36">
        <v>0</v>
      </c>
    </row>
    <row r="272" spans="2:5" x14ac:dyDescent="0.25">
      <c r="B272" s="85"/>
      <c r="C272" s="77" t="s">
        <v>20</v>
      </c>
      <c r="D272" s="15" t="s">
        <v>49</v>
      </c>
      <c r="E272" s="37">
        <f>+E271</f>
        <v>0</v>
      </c>
    </row>
    <row r="273" spans="2:5" x14ac:dyDescent="0.25">
      <c r="B273" s="85"/>
      <c r="C273" s="77" t="s">
        <v>20</v>
      </c>
      <c r="D273" s="32" t="s">
        <v>50</v>
      </c>
      <c r="E273" s="38"/>
    </row>
    <row r="274" spans="2:5" x14ac:dyDescent="0.25">
      <c r="B274" s="85"/>
      <c r="C274" s="77" t="s">
        <v>20</v>
      </c>
      <c r="D274" s="16" t="s">
        <v>51</v>
      </c>
      <c r="E274" s="36">
        <v>0</v>
      </c>
    </row>
    <row r="275" spans="2:5" x14ac:dyDescent="0.25">
      <c r="B275" s="85"/>
      <c r="C275" s="77" t="s">
        <v>20</v>
      </c>
      <c r="D275" s="14" t="s">
        <v>52</v>
      </c>
      <c r="E275" s="36">
        <v>0</v>
      </c>
    </row>
    <row r="276" spans="2:5" ht="30" x14ac:dyDescent="0.25">
      <c r="B276" s="85"/>
      <c r="C276" s="77" t="s">
        <v>20</v>
      </c>
      <c r="D276" s="14" t="s">
        <v>53</v>
      </c>
      <c r="E276" s="36">
        <v>0</v>
      </c>
    </row>
    <row r="277" spans="2:5" x14ac:dyDescent="0.25">
      <c r="B277" s="85"/>
      <c r="C277" s="77"/>
      <c r="D277" s="14" t="s">
        <v>105</v>
      </c>
      <c r="E277" s="36">
        <v>0</v>
      </c>
    </row>
    <row r="278" spans="2:5" x14ac:dyDescent="0.25">
      <c r="B278" s="85"/>
      <c r="C278" s="77" t="s">
        <v>20</v>
      </c>
      <c r="D278" s="14" t="s">
        <v>54</v>
      </c>
      <c r="E278" s="36">
        <v>0</v>
      </c>
    </row>
    <row r="279" spans="2:5" ht="45" x14ac:dyDescent="0.25">
      <c r="B279" s="85"/>
      <c r="C279" s="77" t="s">
        <v>20</v>
      </c>
      <c r="D279" s="14" t="s">
        <v>55</v>
      </c>
      <c r="E279" s="36">
        <v>0</v>
      </c>
    </row>
    <row r="280" spans="2:5" x14ac:dyDescent="0.25">
      <c r="B280" s="85"/>
      <c r="C280" s="77" t="s">
        <v>20</v>
      </c>
      <c r="D280" s="14" t="s">
        <v>56</v>
      </c>
      <c r="E280" s="36">
        <v>0</v>
      </c>
    </row>
    <row r="281" spans="2:5" x14ac:dyDescent="0.25">
      <c r="B281" s="85"/>
      <c r="C281" s="77" t="s">
        <v>20</v>
      </c>
      <c r="D281" s="14" t="s">
        <v>57</v>
      </c>
      <c r="E281" s="36">
        <v>0</v>
      </c>
    </row>
    <row r="282" spans="2:5" x14ac:dyDescent="0.25">
      <c r="B282" s="85"/>
      <c r="C282" s="77" t="s">
        <v>20</v>
      </c>
      <c r="D282" s="14" t="s">
        <v>58</v>
      </c>
      <c r="E282" s="36">
        <v>0</v>
      </c>
    </row>
    <row r="283" spans="2:5" ht="14.25" customHeight="1" x14ac:dyDescent="0.25">
      <c r="B283" s="85"/>
      <c r="C283" s="77" t="s">
        <v>20</v>
      </c>
      <c r="D283" s="14" t="s">
        <v>59</v>
      </c>
      <c r="E283" s="36">
        <v>0</v>
      </c>
    </row>
    <row r="284" spans="2:5" x14ac:dyDescent="0.25">
      <c r="B284" s="85"/>
      <c r="C284" s="77" t="s">
        <v>20</v>
      </c>
      <c r="D284" s="14" t="s">
        <v>60</v>
      </c>
      <c r="E284" s="36">
        <v>0</v>
      </c>
    </row>
    <row r="285" spans="2:5" x14ac:dyDescent="0.25">
      <c r="B285" s="85"/>
      <c r="C285" s="77" t="s">
        <v>20</v>
      </c>
      <c r="D285" s="15" t="s">
        <v>61</v>
      </c>
      <c r="E285" s="37">
        <f>+SUM(E274:E284)</f>
        <v>0</v>
      </c>
    </row>
    <row r="286" spans="2:5" x14ac:dyDescent="0.25">
      <c r="B286" s="85"/>
      <c r="C286" s="77" t="s">
        <v>20</v>
      </c>
      <c r="D286" s="32" t="s">
        <v>62</v>
      </c>
      <c r="E286" s="38"/>
    </row>
    <row r="287" spans="2:5" x14ac:dyDescent="0.25">
      <c r="B287" s="85"/>
      <c r="C287" s="77" t="s">
        <v>20</v>
      </c>
      <c r="D287" s="14" t="s">
        <v>63</v>
      </c>
      <c r="E287" s="36">
        <v>0</v>
      </c>
    </row>
    <row r="288" spans="2:5" x14ac:dyDescent="0.25">
      <c r="B288" s="85"/>
      <c r="C288" s="77" t="s">
        <v>20</v>
      </c>
      <c r="D288" s="15" t="s">
        <v>64</v>
      </c>
      <c r="E288" s="37">
        <f>+E287</f>
        <v>0</v>
      </c>
    </row>
    <row r="289" spans="2:5" s="18" customFormat="1" ht="15.75" thickBot="1" x14ac:dyDescent="0.3">
      <c r="B289" s="85"/>
      <c r="C289" s="78" t="s">
        <v>20</v>
      </c>
      <c r="D289" s="34" t="s">
        <v>73</v>
      </c>
      <c r="E289" s="40">
        <f>SUM(E262,E269,E272,E285,E288)</f>
        <v>0</v>
      </c>
    </row>
    <row r="290" spans="2:5" x14ac:dyDescent="0.25">
      <c r="B290" s="85"/>
      <c r="C290" s="76" t="s">
        <v>21</v>
      </c>
      <c r="D290" s="33" t="s">
        <v>32</v>
      </c>
      <c r="E290" s="35"/>
    </row>
    <row r="291" spans="2:5" x14ac:dyDescent="0.25">
      <c r="B291" s="85"/>
      <c r="C291" s="77" t="s">
        <v>21</v>
      </c>
      <c r="D291" s="14" t="s">
        <v>33</v>
      </c>
      <c r="E291" s="36">
        <v>25.4</v>
      </c>
    </row>
    <row r="292" spans="2:5" x14ac:dyDescent="0.25">
      <c r="B292" s="85"/>
      <c r="C292" s="77" t="s">
        <v>21</v>
      </c>
      <c r="D292" s="14" t="s">
        <v>34</v>
      </c>
      <c r="E292" s="36">
        <v>75.3</v>
      </c>
    </row>
    <row r="293" spans="2:5" x14ac:dyDescent="0.25">
      <c r="B293" s="85"/>
      <c r="C293" s="77" t="s">
        <v>21</v>
      </c>
      <c r="D293" s="14" t="s">
        <v>35</v>
      </c>
      <c r="E293" s="36">
        <v>0</v>
      </c>
    </row>
    <row r="294" spans="2:5" x14ac:dyDescent="0.25">
      <c r="B294" s="85"/>
      <c r="C294" s="77" t="s">
        <v>21</v>
      </c>
      <c r="D294" s="14" t="s">
        <v>36</v>
      </c>
      <c r="E294" s="36">
        <v>0</v>
      </c>
    </row>
    <row r="295" spans="2:5" x14ac:dyDescent="0.25">
      <c r="B295" s="85"/>
      <c r="C295" s="77" t="s">
        <v>21</v>
      </c>
      <c r="D295" s="14" t="s">
        <v>37</v>
      </c>
      <c r="E295" s="36">
        <v>0</v>
      </c>
    </row>
    <row r="296" spans="2:5" x14ac:dyDescent="0.25">
      <c r="B296" s="85"/>
      <c r="C296" s="77"/>
      <c r="D296" s="14" t="s">
        <v>38</v>
      </c>
      <c r="E296" s="36">
        <v>0</v>
      </c>
    </row>
    <row r="297" spans="2:5" x14ac:dyDescent="0.25">
      <c r="B297" s="85"/>
      <c r="C297" s="77"/>
      <c r="D297" s="15" t="s">
        <v>39</v>
      </c>
      <c r="E297" s="37">
        <f>+SUM(E291:E296)</f>
        <v>100.69999999999999</v>
      </c>
    </row>
    <row r="298" spans="2:5" x14ac:dyDescent="0.25">
      <c r="B298" s="85"/>
      <c r="C298" s="77"/>
      <c r="D298" s="32" t="s">
        <v>40</v>
      </c>
      <c r="E298" s="38"/>
    </row>
    <row r="299" spans="2:5" x14ac:dyDescent="0.25">
      <c r="B299" s="85"/>
      <c r="C299" s="77"/>
      <c r="D299" s="14" t="s">
        <v>41</v>
      </c>
      <c r="E299" s="36">
        <v>0</v>
      </c>
    </row>
    <row r="300" spans="2:5" x14ac:dyDescent="0.25">
      <c r="B300" s="85"/>
      <c r="C300" s="77"/>
      <c r="D300" s="14" t="s">
        <v>42</v>
      </c>
      <c r="E300" s="36">
        <v>0</v>
      </c>
    </row>
    <row r="301" spans="2:5" x14ac:dyDescent="0.25">
      <c r="B301" s="85"/>
      <c r="C301" s="77" t="s">
        <v>21</v>
      </c>
      <c r="D301" s="14" t="s">
        <v>43</v>
      </c>
      <c r="E301" s="36">
        <v>0</v>
      </c>
    </row>
    <row r="302" spans="2:5" x14ac:dyDescent="0.25">
      <c r="B302" s="85"/>
      <c r="C302" s="77" t="s">
        <v>21</v>
      </c>
      <c r="D302" s="14" t="s">
        <v>44</v>
      </c>
      <c r="E302" s="36">
        <v>0</v>
      </c>
    </row>
    <row r="303" spans="2:5" x14ac:dyDescent="0.25">
      <c r="B303" s="85"/>
      <c r="C303" s="77" t="s">
        <v>21</v>
      </c>
      <c r="D303" s="14" t="s">
        <v>45</v>
      </c>
      <c r="E303" s="36">
        <v>0</v>
      </c>
    </row>
    <row r="304" spans="2:5" x14ac:dyDescent="0.25">
      <c r="B304" s="85"/>
      <c r="C304" s="77" t="s">
        <v>21</v>
      </c>
      <c r="D304" s="15" t="s">
        <v>46</v>
      </c>
      <c r="E304" s="37">
        <f>+SUM(E299:E303)</f>
        <v>0</v>
      </c>
    </row>
    <row r="305" spans="2:5" x14ac:dyDescent="0.25">
      <c r="B305" s="85"/>
      <c r="C305" s="77" t="s">
        <v>21</v>
      </c>
      <c r="D305" s="32" t="s">
        <v>47</v>
      </c>
      <c r="E305" s="38"/>
    </row>
    <row r="306" spans="2:5" x14ac:dyDescent="0.25">
      <c r="B306" s="85"/>
      <c r="C306" s="77" t="s">
        <v>21</v>
      </c>
      <c r="D306" s="14" t="s">
        <v>48</v>
      </c>
      <c r="E306" s="36">
        <v>3</v>
      </c>
    </row>
    <row r="307" spans="2:5" x14ac:dyDescent="0.25">
      <c r="B307" s="85"/>
      <c r="C307" s="77" t="s">
        <v>21</v>
      </c>
      <c r="D307" s="15" t="s">
        <v>49</v>
      </c>
      <c r="E307" s="37">
        <f>+E306</f>
        <v>3</v>
      </c>
    </row>
    <row r="308" spans="2:5" x14ac:dyDescent="0.25">
      <c r="B308" s="85"/>
      <c r="C308" s="77" t="s">
        <v>21</v>
      </c>
      <c r="D308" s="32" t="s">
        <v>50</v>
      </c>
      <c r="E308" s="38"/>
    </row>
    <row r="309" spans="2:5" x14ac:dyDescent="0.25">
      <c r="B309" s="85"/>
      <c r="C309" s="77" t="s">
        <v>21</v>
      </c>
      <c r="D309" s="16" t="s">
        <v>51</v>
      </c>
      <c r="E309" s="36">
        <v>2</v>
      </c>
    </row>
    <row r="310" spans="2:5" x14ac:dyDescent="0.25">
      <c r="B310" s="85"/>
      <c r="C310" s="77" t="s">
        <v>21</v>
      </c>
      <c r="D310" s="14" t="s">
        <v>52</v>
      </c>
      <c r="E310" s="36">
        <v>2.5099999999999998</v>
      </c>
    </row>
    <row r="311" spans="2:5" ht="30" x14ac:dyDescent="0.25">
      <c r="B311" s="85"/>
      <c r="C311" s="77" t="s">
        <v>21</v>
      </c>
      <c r="D311" s="23" t="s">
        <v>53</v>
      </c>
      <c r="E311" s="36">
        <v>5</v>
      </c>
    </row>
    <row r="312" spans="2:5" x14ac:dyDescent="0.25">
      <c r="B312" s="85"/>
      <c r="C312" s="77"/>
      <c r="D312" s="14" t="s">
        <v>105</v>
      </c>
      <c r="E312" s="36">
        <v>0</v>
      </c>
    </row>
    <row r="313" spans="2:5" x14ac:dyDescent="0.25">
      <c r="B313" s="85"/>
      <c r="C313" s="77" t="s">
        <v>21</v>
      </c>
      <c r="D313" s="14" t="s">
        <v>54</v>
      </c>
      <c r="E313" s="36">
        <v>0</v>
      </c>
    </row>
    <row r="314" spans="2:5" ht="45" x14ac:dyDescent="0.25">
      <c r="B314" s="85"/>
      <c r="C314" s="77" t="s">
        <v>21</v>
      </c>
      <c r="D314" s="14" t="s">
        <v>55</v>
      </c>
      <c r="E314" s="36">
        <v>0</v>
      </c>
    </row>
    <row r="315" spans="2:5" x14ac:dyDescent="0.25">
      <c r="B315" s="85"/>
      <c r="C315" s="77" t="s">
        <v>21</v>
      </c>
      <c r="D315" s="14" t="s">
        <v>56</v>
      </c>
      <c r="E315" s="36">
        <v>0</v>
      </c>
    </row>
    <row r="316" spans="2:5" x14ac:dyDescent="0.25">
      <c r="B316" s="85"/>
      <c r="C316" s="77" t="s">
        <v>21</v>
      </c>
      <c r="D316" s="14" t="s">
        <v>57</v>
      </c>
      <c r="E316" s="36">
        <v>0</v>
      </c>
    </row>
    <row r="317" spans="2:5" x14ac:dyDescent="0.25">
      <c r="B317" s="85"/>
      <c r="C317" s="77" t="s">
        <v>21</v>
      </c>
      <c r="D317" s="14" t="s">
        <v>58</v>
      </c>
      <c r="E317" s="36">
        <v>0</v>
      </c>
    </row>
    <row r="318" spans="2:5" ht="15" customHeight="1" x14ac:dyDescent="0.25">
      <c r="B318" s="85"/>
      <c r="C318" s="77" t="s">
        <v>21</v>
      </c>
      <c r="D318" s="14" t="s">
        <v>59</v>
      </c>
      <c r="E318" s="36">
        <v>0</v>
      </c>
    </row>
    <row r="319" spans="2:5" x14ac:dyDescent="0.25">
      <c r="B319" s="85"/>
      <c r="C319" s="77" t="s">
        <v>21</v>
      </c>
      <c r="D319" s="14" t="s">
        <v>60</v>
      </c>
      <c r="E319" s="36">
        <v>0</v>
      </c>
    </row>
    <row r="320" spans="2:5" x14ac:dyDescent="0.25">
      <c r="B320" s="85"/>
      <c r="C320" s="77" t="s">
        <v>21</v>
      </c>
      <c r="D320" s="15" t="s">
        <v>61</v>
      </c>
      <c r="E320" s="37">
        <f>+SUM(E309:E319)</f>
        <v>9.51</v>
      </c>
    </row>
    <row r="321" spans="2:5" x14ac:dyDescent="0.25">
      <c r="B321" s="85"/>
      <c r="C321" s="77" t="s">
        <v>21</v>
      </c>
      <c r="D321" s="32" t="s">
        <v>62</v>
      </c>
      <c r="E321" s="38"/>
    </row>
    <row r="322" spans="2:5" x14ac:dyDescent="0.25">
      <c r="B322" s="85"/>
      <c r="C322" s="77" t="s">
        <v>21</v>
      </c>
      <c r="D322" s="14" t="s">
        <v>63</v>
      </c>
      <c r="E322" s="36">
        <v>0</v>
      </c>
    </row>
    <row r="323" spans="2:5" x14ac:dyDescent="0.25">
      <c r="B323" s="85"/>
      <c r="C323" s="77" t="s">
        <v>21</v>
      </c>
      <c r="D323" s="15" t="s">
        <v>64</v>
      </c>
      <c r="E323" s="37">
        <f>+E322</f>
        <v>0</v>
      </c>
    </row>
    <row r="324" spans="2:5" s="18" customFormat="1" ht="15.75" thickBot="1" x14ac:dyDescent="0.3">
      <c r="B324" s="86"/>
      <c r="C324" s="78" t="s">
        <v>21</v>
      </c>
      <c r="D324" s="34" t="s">
        <v>74</v>
      </c>
      <c r="E324" s="40">
        <f>SUM(E297,E304,E307,E320,E323)</f>
        <v>113.21</v>
      </c>
    </row>
    <row r="325" spans="2:5" s="18" customFormat="1" x14ac:dyDescent="0.25">
      <c r="B325" s="79" t="s">
        <v>75</v>
      </c>
      <c r="C325" s="80"/>
      <c r="D325" s="80"/>
      <c r="E325" s="41">
        <f>+E297+E262+E227+E192+E157+E122+E87+E52+E17</f>
        <v>1783.91</v>
      </c>
    </row>
    <row r="326" spans="2:5" s="18" customFormat="1" x14ac:dyDescent="0.25">
      <c r="B326" s="79" t="s">
        <v>76</v>
      </c>
      <c r="C326" s="80"/>
      <c r="D326" s="80"/>
      <c r="E326" s="41">
        <f>+E304+E269+E234+E199+E164+E129+E94+E59+E24</f>
        <v>0</v>
      </c>
    </row>
    <row r="327" spans="2:5" s="18" customFormat="1" x14ac:dyDescent="0.25">
      <c r="B327" s="79" t="s">
        <v>77</v>
      </c>
      <c r="C327" s="80"/>
      <c r="D327" s="80"/>
      <c r="E327" s="41">
        <f>+E307+E272+E237+E202+E167+E132+E97+E62+E27</f>
        <v>33.840000000000003</v>
      </c>
    </row>
    <row r="328" spans="2:5" s="18" customFormat="1" x14ac:dyDescent="0.25">
      <c r="B328" s="79" t="s">
        <v>78</v>
      </c>
      <c r="C328" s="80"/>
      <c r="D328" s="80"/>
      <c r="E328" s="41">
        <f>+E320+E285+E250+E215+E180+E145+E110+E75+E40</f>
        <v>592.28</v>
      </c>
    </row>
    <row r="329" spans="2:5" s="18" customFormat="1" x14ac:dyDescent="0.25">
      <c r="B329" s="79" t="s">
        <v>79</v>
      </c>
      <c r="C329" s="80"/>
      <c r="D329" s="80"/>
      <c r="E329" s="41">
        <f>+E323+E288+E253+E218+E183+E148+E113+E78+E43</f>
        <v>0</v>
      </c>
    </row>
    <row r="330" spans="2:5" ht="15.75" thickBot="1" x14ac:dyDescent="0.3">
      <c r="B330" s="87" t="s">
        <v>80</v>
      </c>
      <c r="C330" s="88"/>
      <c r="D330" s="88"/>
      <c r="E330" s="42">
        <f>+E324+E289+E254+E219+E184+E149+E114+E79+E44</f>
        <v>2410.0299999999997</v>
      </c>
    </row>
    <row r="331" spans="2:5" x14ac:dyDescent="0.25">
      <c r="B331" s="89" t="s">
        <v>23</v>
      </c>
      <c r="C331" s="76" t="s">
        <v>24</v>
      </c>
      <c r="D331" s="29" t="s">
        <v>32</v>
      </c>
      <c r="E331" s="43"/>
    </row>
    <row r="332" spans="2:5" x14ac:dyDescent="0.25">
      <c r="B332" s="90"/>
      <c r="C332" s="77" t="s">
        <v>24</v>
      </c>
      <c r="D332" s="14" t="s">
        <v>33</v>
      </c>
      <c r="E332" s="36">
        <v>19.7</v>
      </c>
    </row>
    <row r="333" spans="2:5" x14ac:dyDescent="0.25">
      <c r="B333" s="90"/>
      <c r="C333" s="77" t="s">
        <v>24</v>
      </c>
      <c r="D333" s="14" t="s">
        <v>34</v>
      </c>
      <c r="E333" s="36">
        <v>12.6</v>
      </c>
    </row>
    <row r="334" spans="2:5" x14ac:dyDescent="0.25">
      <c r="B334" s="90"/>
      <c r="C334" s="77" t="s">
        <v>24</v>
      </c>
      <c r="D334" s="14" t="s">
        <v>35</v>
      </c>
      <c r="E334" s="36">
        <v>0</v>
      </c>
    </row>
    <row r="335" spans="2:5" x14ac:dyDescent="0.25">
      <c r="B335" s="90"/>
      <c r="C335" s="77" t="s">
        <v>24</v>
      </c>
      <c r="D335" s="14" t="s">
        <v>36</v>
      </c>
      <c r="E335" s="36">
        <v>0</v>
      </c>
    </row>
    <row r="336" spans="2:5" x14ac:dyDescent="0.25">
      <c r="B336" s="90"/>
      <c r="C336" s="77" t="s">
        <v>24</v>
      </c>
      <c r="D336" s="14" t="s">
        <v>37</v>
      </c>
      <c r="E336" s="36">
        <v>11.2</v>
      </c>
    </row>
    <row r="337" spans="2:5" x14ac:dyDescent="0.25">
      <c r="B337" s="90"/>
      <c r="C337" s="77" t="s">
        <v>24</v>
      </c>
      <c r="D337" s="14" t="s">
        <v>38</v>
      </c>
      <c r="E337" s="36">
        <v>0</v>
      </c>
    </row>
    <row r="338" spans="2:5" x14ac:dyDescent="0.25">
      <c r="B338" s="90"/>
      <c r="C338" s="77" t="s">
        <v>24</v>
      </c>
      <c r="D338" s="15" t="s">
        <v>39</v>
      </c>
      <c r="E338" s="37">
        <f>+SUM(E332:E337)</f>
        <v>43.5</v>
      </c>
    </row>
    <row r="339" spans="2:5" x14ac:dyDescent="0.25">
      <c r="B339" s="90"/>
      <c r="C339" s="77" t="s">
        <v>24</v>
      </c>
      <c r="D339" s="30" t="s">
        <v>40</v>
      </c>
      <c r="E339" s="44"/>
    </row>
    <row r="340" spans="2:5" x14ac:dyDescent="0.25">
      <c r="B340" s="90"/>
      <c r="C340" s="77"/>
      <c r="D340" s="14" t="s">
        <v>41</v>
      </c>
      <c r="E340" s="36">
        <v>0</v>
      </c>
    </row>
    <row r="341" spans="2:5" x14ac:dyDescent="0.25">
      <c r="B341" s="90"/>
      <c r="C341" s="77"/>
      <c r="D341" s="14" t="s">
        <v>42</v>
      </c>
      <c r="E341" s="36">
        <v>0</v>
      </c>
    </row>
    <row r="342" spans="2:5" x14ac:dyDescent="0.25">
      <c r="B342" s="90"/>
      <c r="C342" s="77"/>
      <c r="D342" s="14" t="s">
        <v>43</v>
      </c>
      <c r="E342" s="36">
        <v>0</v>
      </c>
    </row>
    <row r="343" spans="2:5" x14ac:dyDescent="0.25">
      <c r="B343" s="90"/>
      <c r="C343" s="77"/>
      <c r="D343" s="14" t="s">
        <v>44</v>
      </c>
      <c r="E343" s="36">
        <v>0</v>
      </c>
    </row>
    <row r="344" spans="2:5" x14ac:dyDescent="0.25">
      <c r="B344" s="90"/>
      <c r="C344" s="77"/>
      <c r="D344" s="14" t="s">
        <v>45</v>
      </c>
      <c r="E344" s="36">
        <v>0</v>
      </c>
    </row>
    <row r="345" spans="2:5" x14ac:dyDescent="0.25">
      <c r="B345" s="90"/>
      <c r="C345" s="77" t="s">
        <v>24</v>
      </c>
      <c r="D345" s="15" t="s">
        <v>46</v>
      </c>
      <c r="E345" s="37">
        <f>+SUM(E340:E344)</f>
        <v>0</v>
      </c>
    </row>
    <row r="346" spans="2:5" x14ac:dyDescent="0.25">
      <c r="B346" s="90"/>
      <c r="C346" s="77" t="s">
        <v>24</v>
      </c>
      <c r="D346" s="30" t="s">
        <v>47</v>
      </c>
      <c r="E346" s="44"/>
    </row>
    <row r="347" spans="2:5" x14ac:dyDescent="0.25">
      <c r="B347" s="90"/>
      <c r="C347" s="77" t="s">
        <v>24</v>
      </c>
      <c r="D347" s="14" t="s">
        <v>48</v>
      </c>
      <c r="E347" s="36">
        <v>7</v>
      </c>
    </row>
    <row r="348" spans="2:5" x14ac:dyDescent="0.25">
      <c r="B348" s="90"/>
      <c r="C348" s="77" t="s">
        <v>24</v>
      </c>
      <c r="D348" s="15" t="s">
        <v>49</v>
      </c>
      <c r="E348" s="37">
        <f>+E347</f>
        <v>7</v>
      </c>
    </row>
    <row r="349" spans="2:5" x14ac:dyDescent="0.25">
      <c r="B349" s="90"/>
      <c r="C349" s="77" t="s">
        <v>24</v>
      </c>
      <c r="D349" s="30" t="s">
        <v>50</v>
      </c>
      <c r="E349" s="44"/>
    </row>
    <row r="350" spans="2:5" x14ac:dyDescent="0.25">
      <c r="B350" s="90"/>
      <c r="C350" s="77" t="s">
        <v>24</v>
      </c>
      <c r="D350" s="16" t="s">
        <v>51</v>
      </c>
      <c r="E350" s="36">
        <v>31.78</v>
      </c>
    </row>
    <row r="351" spans="2:5" x14ac:dyDescent="0.25">
      <c r="B351" s="90"/>
      <c r="C351" s="77" t="s">
        <v>24</v>
      </c>
      <c r="D351" s="14" t="s">
        <v>52</v>
      </c>
      <c r="E351" s="36">
        <v>0</v>
      </c>
    </row>
    <row r="352" spans="2:5" ht="30" x14ac:dyDescent="0.25">
      <c r="B352" s="90"/>
      <c r="C352" s="77" t="s">
        <v>24</v>
      </c>
      <c r="D352" s="14" t="s">
        <v>53</v>
      </c>
      <c r="E352" s="36">
        <v>21.11</v>
      </c>
    </row>
    <row r="353" spans="2:5" x14ac:dyDescent="0.25">
      <c r="B353" s="90"/>
      <c r="C353" s="77"/>
      <c r="D353" s="14" t="s">
        <v>105</v>
      </c>
      <c r="E353" s="36">
        <v>0</v>
      </c>
    </row>
    <row r="354" spans="2:5" x14ac:dyDescent="0.25">
      <c r="B354" s="90"/>
      <c r="C354" s="77" t="s">
        <v>24</v>
      </c>
      <c r="D354" s="14" t="s">
        <v>54</v>
      </c>
      <c r="E354" s="36">
        <v>0</v>
      </c>
    </row>
    <row r="355" spans="2:5" ht="45" x14ac:dyDescent="0.25">
      <c r="B355" s="90"/>
      <c r="C355" s="77" t="s">
        <v>24</v>
      </c>
      <c r="D355" s="14" t="s">
        <v>55</v>
      </c>
      <c r="E355" s="36">
        <v>7.42</v>
      </c>
    </row>
    <row r="356" spans="2:5" x14ac:dyDescent="0.25">
      <c r="B356" s="90"/>
      <c r="C356" s="77" t="s">
        <v>24</v>
      </c>
      <c r="D356" s="14" t="s">
        <v>56</v>
      </c>
      <c r="E356" s="36">
        <v>0</v>
      </c>
    </row>
    <row r="357" spans="2:5" x14ac:dyDescent="0.25">
      <c r="B357" s="90"/>
      <c r="C357" s="77" t="s">
        <v>24</v>
      </c>
      <c r="D357" s="14" t="s">
        <v>57</v>
      </c>
      <c r="E357" s="36">
        <v>0</v>
      </c>
    </row>
    <row r="358" spans="2:5" x14ac:dyDescent="0.25">
      <c r="B358" s="90"/>
      <c r="C358" s="77" t="s">
        <v>24</v>
      </c>
      <c r="D358" s="14" t="s">
        <v>58</v>
      </c>
      <c r="E358" s="36">
        <v>0</v>
      </c>
    </row>
    <row r="359" spans="2:5" ht="16.5" customHeight="1" x14ac:dyDescent="0.25">
      <c r="B359" s="90"/>
      <c r="C359" s="77" t="s">
        <v>24</v>
      </c>
      <c r="D359" s="14" t="s">
        <v>59</v>
      </c>
      <c r="E359" s="36">
        <v>0</v>
      </c>
    </row>
    <row r="360" spans="2:5" x14ac:dyDescent="0.25">
      <c r="B360" s="90"/>
      <c r="C360" s="77" t="s">
        <v>24</v>
      </c>
      <c r="D360" s="14" t="s">
        <v>60</v>
      </c>
      <c r="E360" s="36">
        <v>0</v>
      </c>
    </row>
    <row r="361" spans="2:5" x14ac:dyDescent="0.25">
      <c r="B361" s="90"/>
      <c r="C361" s="77" t="s">
        <v>24</v>
      </c>
      <c r="D361" s="15" t="s">
        <v>61</v>
      </c>
      <c r="E361" s="37">
        <f>+SUM(E350:E360)</f>
        <v>60.31</v>
      </c>
    </row>
    <row r="362" spans="2:5" x14ac:dyDescent="0.25">
      <c r="B362" s="90"/>
      <c r="C362" s="77" t="s">
        <v>24</v>
      </c>
      <c r="D362" s="30" t="s">
        <v>62</v>
      </c>
      <c r="E362" s="44"/>
    </row>
    <row r="363" spans="2:5" x14ac:dyDescent="0.25">
      <c r="B363" s="90"/>
      <c r="C363" s="77" t="s">
        <v>24</v>
      </c>
      <c r="D363" s="14" t="s">
        <v>63</v>
      </c>
      <c r="E363" s="36">
        <v>0</v>
      </c>
    </row>
    <row r="364" spans="2:5" x14ac:dyDescent="0.25">
      <c r="B364" s="90"/>
      <c r="C364" s="77" t="s">
        <v>24</v>
      </c>
      <c r="D364" s="15" t="s">
        <v>64</v>
      </c>
      <c r="E364" s="37">
        <f>+E363</f>
        <v>0</v>
      </c>
    </row>
    <row r="365" spans="2:5" s="18" customFormat="1" ht="15.75" thickBot="1" x14ac:dyDescent="0.3">
      <c r="B365" s="90"/>
      <c r="C365" s="78" t="s">
        <v>24</v>
      </c>
      <c r="D365" s="17" t="s">
        <v>81</v>
      </c>
      <c r="E365" s="40">
        <f>SUM(E338,E345,E348,E361,E364)</f>
        <v>110.81</v>
      </c>
    </row>
    <row r="366" spans="2:5" x14ac:dyDescent="0.25">
      <c r="B366" s="90"/>
      <c r="C366" s="76" t="s">
        <v>25</v>
      </c>
      <c r="D366" s="29" t="s">
        <v>32</v>
      </c>
      <c r="E366" s="43"/>
    </row>
    <row r="367" spans="2:5" x14ac:dyDescent="0.25">
      <c r="B367" s="90"/>
      <c r="C367" s="77"/>
      <c r="D367" s="14" t="s">
        <v>33</v>
      </c>
      <c r="E367" s="36">
        <v>0</v>
      </c>
    </row>
    <row r="368" spans="2:5" x14ac:dyDescent="0.25">
      <c r="B368" s="90"/>
      <c r="C368" s="77"/>
      <c r="D368" s="14" t="s">
        <v>34</v>
      </c>
      <c r="E368" s="36">
        <v>0</v>
      </c>
    </row>
    <row r="369" spans="2:5" x14ac:dyDescent="0.25">
      <c r="B369" s="90"/>
      <c r="C369" s="77"/>
      <c r="D369" s="14" t="s">
        <v>35</v>
      </c>
      <c r="E369" s="36">
        <v>0</v>
      </c>
    </row>
    <row r="370" spans="2:5" x14ac:dyDescent="0.25">
      <c r="B370" s="90"/>
      <c r="C370" s="77"/>
      <c r="D370" s="14" t="s">
        <v>36</v>
      </c>
      <c r="E370" s="36">
        <v>0</v>
      </c>
    </row>
    <row r="371" spans="2:5" x14ac:dyDescent="0.25">
      <c r="B371" s="90"/>
      <c r="C371" s="77"/>
      <c r="D371" s="14" t="s">
        <v>37</v>
      </c>
      <c r="E371" s="36">
        <v>0</v>
      </c>
    </row>
    <row r="372" spans="2:5" x14ac:dyDescent="0.25">
      <c r="B372" s="90"/>
      <c r="C372" s="77"/>
      <c r="D372" s="14" t="s">
        <v>38</v>
      </c>
      <c r="E372" s="36">
        <v>0</v>
      </c>
    </row>
    <row r="373" spans="2:5" x14ac:dyDescent="0.25">
      <c r="B373" s="90"/>
      <c r="C373" s="77"/>
      <c r="D373" s="15" t="s">
        <v>39</v>
      </c>
      <c r="E373" s="37">
        <f>+SUM(E367:E372)</f>
        <v>0</v>
      </c>
    </row>
    <row r="374" spans="2:5" x14ac:dyDescent="0.25">
      <c r="B374" s="90"/>
      <c r="C374" s="77"/>
      <c r="D374" s="30" t="s">
        <v>40</v>
      </c>
      <c r="E374" s="44"/>
    </row>
    <row r="375" spans="2:5" x14ac:dyDescent="0.25">
      <c r="B375" s="90"/>
      <c r="C375" s="77"/>
      <c r="D375" s="14" t="s">
        <v>41</v>
      </c>
      <c r="E375" s="36">
        <v>0</v>
      </c>
    </row>
    <row r="376" spans="2:5" x14ac:dyDescent="0.25">
      <c r="B376" s="90"/>
      <c r="C376" s="77"/>
      <c r="D376" s="14" t="s">
        <v>42</v>
      </c>
      <c r="E376" s="36">
        <v>0</v>
      </c>
    </row>
    <row r="377" spans="2:5" x14ac:dyDescent="0.25">
      <c r="B377" s="90"/>
      <c r="C377" s="77"/>
      <c r="D377" s="14" t="s">
        <v>43</v>
      </c>
      <c r="E377" s="36">
        <v>0</v>
      </c>
    </row>
    <row r="378" spans="2:5" x14ac:dyDescent="0.25">
      <c r="B378" s="90"/>
      <c r="C378" s="77"/>
      <c r="D378" s="14" t="s">
        <v>44</v>
      </c>
      <c r="E378" s="36">
        <v>0</v>
      </c>
    </row>
    <row r="379" spans="2:5" x14ac:dyDescent="0.25">
      <c r="B379" s="90"/>
      <c r="C379" s="77"/>
      <c r="D379" s="14" t="s">
        <v>45</v>
      </c>
      <c r="E379" s="36">
        <v>0</v>
      </c>
    </row>
    <row r="380" spans="2:5" x14ac:dyDescent="0.25">
      <c r="B380" s="90"/>
      <c r="C380" s="77"/>
      <c r="D380" s="15" t="s">
        <v>46</v>
      </c>
      <c r="E380" s="37">
        <f>+SUM(E375:E379)</f>
        <v>0</v>
      </c>
    </row>
    <row r="381" spans="2:5" x14ac:dyDescent="0.25">
      <c r="B381" s="90"/>
      <c r="C381" s="77"/>
      <c r="D381" s="30" t="s">
        <v>47</v>
      </c>
      <c r="E381" s="44"/>
    </row>
    <row r="382" spans="2:5" x14ac:dyDescent="0.25">
      <c r="B382" s="90"/>
      <c r="C382" s="77"/>
      <c r="D382" s="14" t="s">
        <v>48</v>
      </c>
      <c r="E382" s="36">
        <v>0</v>
      </c>
    </row>
    <row r="383" spans="2:5" x14ac:dyDescent="0.25">
      <c r="B383" s="90"/>
      <c r="C383" s="77"/>
      <c r="D383" s="15" t="s">
        <v>49</v>
      </c>
      <c r="E383" s="37">
        <f>+E382</f>
        <v>0</v>
      </c>
    </row>
    <row r="384" spans="2:5" x14ac:dyDescent="0.25">
      <c r="B384" s="90"/>
      <c r="C384" s="77"/>
      <c r="D384" s="30" t="s">
        <v>50</v>
      </c>
      <c r="E384" s="44"/>
    </row>
    <row r="385" spans="2:5" x14ac:dyDescent="0.25">
      <c r="B385" s="90"/>
      <c r="C385" s="77"/>
      <c r="D385" s="16" t="s">
        <v>51</v>
      </c>
      <c r="E385" s="36">
        <v>0</v>
      </c>
    </row>
    <row r="386" spans="2:5" x14ac:dyDescent="0.25">
      <c r="B386" s="90"/>
      <c r="C386" s="77"/>
      <c r="D386" s="14" t="s">
        <v>52</v>
      </c>
      <c r="E386" s="36">
        <v>0</v>
      </c>
    </row>
    <row r="387" spans="2:5" ht="30" x14ac:dyDescent="0.25">
      <c r="B387" s="90"/>
      <c r="C387" s="77"/>
      <c r="D387" s="14" t="s">
        <v>53</v>
      </c>
      <c r="E387" s="36">
        <v>0</v>
      </c>
    </row>
    <row r="388" spans="2:5" x14ac:dyDescent="0.25">
      <c r="B388" s="90"/>
      <c r="C388" s="77"/>
      <c r="D388" s="14" t="s">
        <v>105</v>
      </c>
      <c r="E388" s="36">
        <v>0</v>
      </c>
    </row>
    <row r="389" spans="2:5" x14ac:dyDescent="0.25">
      <c r="B389" s="90"/>
      <c r="C389" s="77"/>
      <c r="D389" s="14" t="s">
        <v>54</v>
      </c>
      <c r="E389" s="36">
        <v>0</v>
      </c>
    </row>
    <row r="390" spans="2:5" ht="45" x14ac:dyDescent="0.25">
      <c r="B390" s="90"/>
      <c r="C390" s="77"/>
      <c r="D390" s="14" t="s">
        <v>55</v>
      </c>
      <c r="E390" s="36">
        <v>0</v>
      </c>
    </row>
    <row r="391" spans="2:5" x14ac:dyDescent="0.25">
      <c r="B391" s="90"/>
      <c r="C391" s="77"/>
      <c r="D391" s="14" t="s">
        <v>56</v>
      </c>
      <c r="E391" s="36">
        <v>0</v>
      </c>
    </row>
    <row r="392" spans="2:5" x14ac:dyDescent="0.25">
      <c r="B392" s="90"/>
      <c r="C392" s="77"/>
      <c r="D392" s="14" t="s">
        <v>57</v>
      </c>
      <c r="E392" s="36">
        <v>0</v>
      </c>
    </row>
    <row r="393" spans="2:5" x14ac:dyDescent="0.25">
      <c r="B393" s="90"/>
      <c r="C393" s="77"/>
      <c r="D393" s="14" t="s">
        <v>58</v>
      </c>
      <c r="E393" s="36">
        <v>0</v>
      </c>
    </row>
    <row r="394" spans="2:5" ht="15.75" customHeight="1" x14ac:dyDescent="0.25">
      <c r="B394" s="90"/>
      <c r="C394" s="77"/>
      <c r="D394" s="14" t="s">
        <v>59</v>
      </c>
      <c r="E394" s="36">
        <v>0</v>
      </c>
    </row>
    <row r="395" spans="2:5" x14ac:dyDescent="0.25">
      <c r="B395" s="90"/>
      <c r="C395" s="77"/>
      <c r="D395" s="14" t="s">
        <v>60</v>
      </c>
      <c r="E395" s="36">
        <v>0</v>
      </c>
    </row>
    <row r="396" spans="2:5" x14ac:dyDescent="0.25">
      <c r="B396" s="90"/>
      <c r="C396" s="77"/>
      <c r="D396" s="15" t="s">
        <v>61</v>
      </c>
      <c r="E396" s="37">
        <f>+SUM(E385:E395)</f>
        <v>0</v>
      </c>
    </row>
    <row r="397" spans="2:5" x14ac:dyDescent="0.25">
      <c r="B397" s="90"/>
      <c r="C397" s="77"/>
      <c r="D397" s="30" t="s">
        <v>62</v>
      </c>
      <c r="E397" s="44"/>
    </row>
    <row r="398" spans="2:5" x14ac:dyDescent="0.25">
      <c r="B398" s="90"/>
      <c r="C398" s="77"/>
      <c r="D398" s="14" t="s">
        <v>63</v>
      </c>
      <c r="E398" s="36">
        <v>0</v>
      </c>
    </row>
    <row r="399" spans="2:5" x14ac:dyDescent="0.25">
      <c r="B399" s="90"/>
      <c r="C399" s="77"/>
      <c r="D399" s="15" t="s">
        <v>64</v>
      </c>
      <c r="E399" s="37">
        <f>+E398</f>
        <v>0</v>
      </c>
    </row>
    <row r="400" spans="2:5" s="18" customFormat="1" ht="15.75" thickBot="1" x14ac:dyDescent="0.3">
      <c r="B400" s="90"/>
      <c r="C400" s="78"/>
      <c r="D400" s="17" t="s">
        <v>82</v>
      </c>
      <c r="E400" s="40">
        <f>SUM(E373,E380,E383,E396,E399)</f>
        <v>0</v>
      </c>
    </row>
    <row r="401" spans="2:5" x14ac:dyDescent="0.25">
      <c r="B401" s="90"/>
      <c r="C401" s="76" t="s">
        <v>26</v>
      </c>
      <c r="D401" s="29" t="s">
        <v>32</v>
      </c>
      <c r="E401" s="43"/>
    </row>
    <row r="402" spans="2:5" x14ac:dyDescent="0.25">
      <c r="B402" s="90"/>
      <c r="C402" s="77" t="s">
        <v>26</v>
      </c>
      <c r="D402" s="14" t="s">
        <v>33</v>
      </c>
      <c r="E402" s="36">
        <v>0</v>
      </c>
    </row>
    <row r="403" spans="2:5" x14ac:dyDescent="0.25">
      <c r="B403" s="90"/>
      <c r="C403" s="77" t="s">
        <v>26</v>
      </c>
      <c r="D403" s="14" t="s">
        <v>34</v>
      </c>
      <c r="E403" s="36">
        <v>0</v>
      </c>
    </row>
    <row r="404" spans="2:5" x14ac:dyDescent="0.25">
      <c r="B404" s="90"/>
      <c r="C404" s="77" t="s">
        <v>26</v>
      </c>
      <c r="D404" s="14" t="s">
        <v>35</v>
      </c>
      <c r="E404" s="36">
        <v>0</v>
      </c>
    </row>
    <row r="405" spans="2:5" x14ac:dyDescent="0.25">
      <c r="B405" s="90"/>
      <c r="C405" s="77" t="s">
        <v>26</v>
      </c>
      <c r="D405" s="14" t="s">
        <v>36</v>
      </c>
      <c r="E405" s="36">
        <v>0</v>
      </c>
    </row>
    <row r="406" spans="2:5" x14ac:dyDescent="0.25">
      <c r="B406" s="90"/>
      <c r="C406" s="77"/>
      <c r="D406" s="14" t="s">
        <v>37</v>
      </c>
      <c r="E406" s="36">
        <v>0</v>
      </c>
    </row>
    <row r="407" spans="2:5" x14ac:dyDescent="0.25">
      <c r="B407" s="90"/>
      <c r="C407" s="77"/>
      <c r="D407" s="14" t="s">
        <v>38</v>
      </c>
      <c r="E407" s="36">
        <v>0</v>
      </c>
    </row>
    <row r="408" spans="2:5" x14ac:dyDescent="0.25">
      <c r="B408" s="90"/>
      <c r="C408" s="77"/>
      <c r="D408" s="15" t="s">
        <v>39</v>
      </c>
      <c r="E408" s="37">
        <f>+SUM(E402:E407)</f>
        <v>0</v>
      </c>
    </row>
    <row r="409" spans="2:5" x14ac:dyDescent="0.25">
      <c r="B409" s="90"/>
      <c r="C409" s="77"/>
      <c r="D409" s="30" t="s">
        <v>40</v>
      </c>
      <c r="E409" s="44"/>
    </row>
    <row r="410" spans="2:5" x14ac:dyDescent="0.25">
      <c r="B410" s="90"/>
      <c r="C410" s="77"/>
      <c r="D410" s="14" t="s">
        <v>41</v>
      </c>
      <c r="E410" s="36">
        <v>0</v>
      </c>
    </row>
    <row r="411" spans="2:5" x14ac:dyDescent="0.25">
      <c r="B411" s="90"/>
      <c r="C411" s="77" t="s">
        <v>26</v>
      </c>
      <c r="D411" s="14" t="s">
        <v>42</v>
      </c>
      <c r="E411" s="36">
        <v>0</v>
      </c>
    </row>
    <row r="412" spans="2:5" x14ac:dyDescent="0.25">
      <c r="B412" s="90"/>
      <c r="C412" s="77" t="s">
        <v>26</v>
      </c>
      <c r="D412" s="14" t="s">
        <v>43</v>
      </c>
      <c r="E412" s="36">
        <v>0</v>
      </c>
    </row>
    <row r="413" spans="2:5" x14ac:dyDescent="0.25">
      <c r="B413" s="90"/>
      <c r="C413" s="77" t="s">
        <v>26</v>
      </c>
      <c r="D413" s="14" t="s">
        <v>44</v>
      </c>
      <c r="E413" s="36">
        <v>0</v>
      </c>
    </row>
    <row r="414" spans="2:5" x14ac:dyDescent="0.25">
      <c r="B414" s="90"/>
      <c r="C414" s="77" t="s">
        <v>26</v>
      </c>
      <c r="D414" s="14" t="s">
        <v>45</v>
      </c>
      <c r="E414" s="36">
        <v>0</v>
      </c>
    </row>
    <row r="415" spans="2:5" x14ac:dyDescent="0.25">
      <c r="B415" s="90"/>
      <c r="C415" s="77" t="s">
        <v>26</v>
      </c>
      <c r="D415" s="15" t="s">
        <v>46</v>
      </c>
      <c r="E415" s="37">
        <f>+SUM(E410:E414)</f>
        <v>0</v>
      </c>
    </row>
    <row r="416" spans="2:5" x14ac:dyDescent="0.25">
      <c r="B416" s="90"/>
      <c r="C416" s="77" t="s">
        <v>26</v>
      </c>
      <c r="D416" s="30" t="s">
        <v>47</v>
      </c>
      <c r="E416" s="44"/>
    </row>
    <row r="417" spans="2:5" x14ac:dyDescent="0.25">
      <c r="B417" s="90"/>
      <c r="C417" s="77" t="s">
        <v>26</v>
      </c>
      <c r="D417" s="14" t="s">
        <v>48</v>
      </c>
      <c r="E417" s="36">
        <v>0</v>
      </c>
    </row>
    <row r="418" spans="2:5" x14ac:dyDescent="0.25">
      <c r="B418" s="90"/>
      <c r="C418" s="77" t="s">
        <v>26</v>
      </c>
      <c r="D418" s="15" t="s">
        <v>49</v>
      </c>
      <c r="E418" s="37">
        <f>+E417</f>
        <v>0</v>
      </c>
    </row>
    <row r="419" spans="2:5" x14ac:dyDescent="0.25">
      <c r="B419" s="90"/>
      <c r="C419" s="77" t="s">
        <v>26</v>
      </c>
      <c r="D419" s="30" t="s">
        <v>50</v>
      </c>
      <c r="E419" s="44"/>
    </row>
    <row r="420" spans="2:5" x14ac:dyDescent="0.25">
      <c r="B420" s="90"/>
      <c r="C420" s="77" t="s">
        <v>26</v>
      </c>
      <c r="D420" s="16" t="s">
        <v>51</v>
      </c>
      <c r="E420" s="36">
        <v>0</v>
      </c>
    </row>
    <row r="421" spans="2:5" x14ac:dyDescent="0.25">
      <c r="B421" s="90"/>
      <c r="C421" s="77" t="s">
        <v>26</v>
      </c>
      <c r="D421" s="14" t="s">
        <v>52</v>
      </c>
      <c r="E421" s="36">
        <v>0</v>
      </c>
    </row>
    <row r="422" spans="2:5" ht="30" x14ac:dyDescent="0.25">
      <c r="B422" s="90"/>
      <c r="C422" s="77" t="s">
        <v>26</v>
      </c>
      <c r="D422" s="14" t="s">
        <v>53</v>
      </c>
      <c r="E422" s="36">
        <v>0</v>
      </c>
    </row>
    <row r="423" spans="2:5" x14ac:dyDescent="0.25">
      <c r="B423" s="90"/>
      <c r="C423" s="77"/>
      <c r="D423" s="14" t="s">
        <v>105</v>
      </c>
      <c r="E423" s="36">
        <v>0</v>
      </c>
    </row>
    <row r="424" spans="2:5" x14ac:dyDescent="0.25">
      <c r="B424" s="90"/>
      <c r="C424" s="77" t="s">
        <v>26</v>
      </c>
      <c r="D424" s="14" t="s">
        <v>54</v>
      </c>
      <c r="E424" s="36">
        <v>0</v>
      </c>
    </row>
    <row r="425" spans="2:5" ht="45" x14ac:dyDescent="0.25">
      <c r="B425" s="90"/>
      <c r="C425" s="77" t="s">
        <v>26</v>
      </c>
      <c r="D425" s="14" t="s">
        <v>55</v>
      </c>
      <c r="E425" s="36">
        <v>0</v>
      </c>
    </row>
    <row r="426" spans="2:5" x14ac:dyDescent="0.25">
      <c r="B426" s="90"/>
      <c r="C426" s="77" t="s">
        <v>26</v>
      </c>
      <c r="D426" s="14" t="s">
        <v>56</v>
      </c>
      <c r="E426" s="36">
        <v>0</v>
      </c>
    </row>
    <row r="427" spans="2:5" x14ac:dyDescent="0.25">
      <c r="B427" s="90"/>
      <c r="C427" s="77" t="s">
        <v>26</v>
      </c>
      <c r="D427" s="14" t="s">
        <v>57</v>
      </c>
      <c r="E427" s="36">
        <v>0</v>
      </c>
    </row>
    <row r="428" spans="2:5" x14ac:dyDescent="0.25">
      <c r="B428" s="90"/>
      <c r="C428" s="77" t="s">
        <v>26</v>
      </c>
      <c r="D428" s="14" t="s">
        <v>58</v>
      </c>
      <c r="E428" s="36">
        <v>0</v>
      </c>
    </row>
    <row r="429" spans="2:5" ht="16.5" customHeight="1" x14ac:dyDescent="0.25">
      <c r="B429" s="90"/>
      <c r="C429" s="77" t="s">
        <v>26</v>
      </c>
      <c r="D429" s="14" t="s">
        <v>59</v>
      </c>
      <c r="E429" s="36">
        <v>0</v>
      </c>
    </row>
    <row r="430" spans="2:5" x14ac:dyDescent="0.25">
      <c r="B430" s="90"/>
      <c r="C430" s="77" t="s">
        <v>26</v>
      </c>
      <c r="D430" s="14" t="s">
        <v>60</v>
      </c>
      <c r="E430" s="36">
        <v>0</v>
      </c>
    </row>
    <row r="431" spans="2:5" x14ac:dyDescent="0.25">
      <c r="B431" s="90"/>
      <c r="C431" s="77" t="s">
        <v>26</v>
      </c>
      <c r="D431" s="15" t="s">
        <v>61</v>
      </c>
      <c r="E431" s="37">
        <f>+SUM(E420:E430)</f>
        <v>0</v>
      </c>
    </row>
    <row r="432" spans="2:5" x14ac:dyDescent="0.25">
      <c r="B432" s="90"/>
      <c r="C432" s="77" t="s">
        <v>26</v>
      </c>
      <c r="D432" s="30" t="s">
        <v>62</v>
      </c>
      <c r="E432" s="44"/>
    </row>
    <row r="433" spans="2:5" x14ac:dyDescent="0.25">
      <c r="B433" s="90"/>
      <c r="C433" s="77" t="s">
        <v>26</v>
      </c>
      <c r="D433" s="14" t="s">
        <v>63</v>
      </c>
      <c r="E433" s="36">
        <v>0</v>
      </c>
    </row>
    <row r="434" spans="2:5" x14ac:dyDescent="0.25">
      <c r="B434" s="90"/>
      <c r="C434" s="77" t="s">
        <v>26</v>
      </c>
      <c r="D434" s="15" t="s">
        <v>64</v>
      </c>
      <c r="E434" s="37">
        <f>+E433</f>
        <v>0</v>
      </c>
    </row>
    <row r="435" spans="2:5" s="18" customFormat="1" ht="15.75" thickBot="1" x14ac:dyDescent="0.3">
      <c r="B435" s="90"/>
      <c r="C435" s="78" t="s">
        <v>26</v>
      </c>
      <c r="D435" s="17" t="s">
        <v>83</v>
      </c>
      <c r="E435" s="40">
        <f>SUM(E408,E415,E418,E431,E434)</f>
        <v>0</v>
      </c>
    </row>
    <row r="436" spans="2:5" x14ac:dyDescent="0.25">
      <c r="B436" s="90"/>
      <c r="C436" s="76" t="s">
        <v>27</v>
      </c>
      <c r="D436" s="29" t="s">
        <v>32</v>
      </c>
      <c r="E436" s="43"/>
    </row>
    <row r="437" spans="2:5" x14ac:dyDescent="0.25">
      <c r="B437" s="90"/>
      <c r="C437" s="77" t="s">
        <v>27</v>
      </c>
      <c r="D437" s="14" t="s">
        <v>33</v>
      </c>
      <c r="E437" s="36">
        <v>0</v>
      </c>
    </row>
    <row r="438" spans="2:5" x14ac:dyDescent="0.25">
      <c r="B438" s="90"/>
      <c r="C438" s="77" t="s">
        <v>27</v>
      </c>
      <c r="D438" s="14" t="s">
        <v>34</v>
      </c>
      <c r="E438" s="36">
        <v>0</v>
      </c>
    </row>
    <row r="439" spans="2:5" x14ac:dyDescent="0.25">
      <c r="B439" s="90"/>
      <c r="C439" s="77" t="s">
        <v>27</v>
      </c>
      <c r="D439" s="14" t="s">
        <v>35</v>
      </c>
      <c r="E439" s="36">
        <v>0</v>
      </c>
    </row>
    <row r="440" spans="2:5" x14ac:dyDescent="0.25">
      <c r="B440" s="90"/>
      <c r="C440" s="77" t="s">
        <v>27</v>
      </c>
      <c r="D440" s="14" t="s">
        <v>36</v>
      </c>
      <c r="E440" s="36">
        <v>0</v>
      </c>
    </row>
    <row r="441" spans="2:5" x14ac:dyDescent="0.25">
      <c r="B441" s="90"/>
      <c r="C441" s="77" t="s">
        <v>27</v>
      </c>
      <c r="D441" s="14" t="s">
        <v>37</v>
      </c>
      <c r="E441" s="36">
        <v>0</v>
      </c>
    </row>
    <row r="442" spans="2:5" x14ac:dyDescent="0.25">
      <c r="B442" s="90"/>
      <c r="C442" s="77" t="s">
        <v>27</v>
      </c>
      <c r="D442" s="14" t="s">
        <v>38</v>
      </c>
      <c r="E442" s="36">
        <v>0</v>
      </c>
    </row>
    <row r="443" spans="2:5" x14ac:dyDescent="0.25">
      <c r="B443" s="90"/>
      <c r="C443" s="77" t="s">
        <v>27</v>
      </c>
      <c r="D443" s="15" t="s">
        <v>39</v>
      </c>
      <c r="E443" s="37">
        <f>+SUM(E437:E442)</f>
        <v>0</v>
      </c>
    </row>
    <row r="444" spans="2:5" x14ac:dyDescent="0.25">
      <c r="B444" s="90"/>
      <c r="C444" s="77" t="s">
        <v>27</v>
      </c>
      <c r="D444" s="30" t="s">
        <v>40</v>
      </c>
      <c r="E444" s="44"/>
    </row>
    <row r="445" spans="2:5" x14ac:dyDescent="0.25">
      <c r="B445" s="90"/>
      <c r="C445" s="77" t="s">
        <v>27</v>
      </c>
      <c r="D445" s="14" t="s">
        <v>41</v>
      </c>
      <c r="E445" s="36">
        <v>0</v>
      </c>
    </row>
    <row r="446" spans="2:5" x14ac:dyDescent="0.25">
      <c r="B446" s="90"/>
      <c r="C446" s="77"/>
      <c r="D446" s="14" t="s">
        <v>42</v>
      </c>
      <c r="E446" s="36">
        <v>0</v>
      </c>
    </row>
    <row r="447" spans="2:5" x14ac:dyDescent="0.25">
      <c r="B447" s="90"/>
      <c r="C447" s="77"/>
      <c r="D447" s="14" t="s">
        <v>43</v>
      </c>
      <c r="E447" s="36">
        <v>0</v>
      </c>
    </row>
    <row r="448" spans="2:5" x14ac:dyDescent="0.25">
      <c r="B448" s="90"/>
      <c r="C448" s="77"/>
      <c r="D448" s="14" t="s">
        <v>44</v>
      </c>
      <c r="E448" s="36">
        <v>0</v>
      </c>
    </row>
    <row r="449" spans="2:5" x14ac:dyDescent="0.25">
      <c r="B449" s="90"/>
      <c r="C449" s="77"/>
      <c r="D449" s="14" t="s">
        <v>45</v>
      </c>
      <c r="E449" s="36">
        <v>0</v>
      </c>
    </row>
    <row r="450" spans="2:5" x14ac:dyDescent="0.25">
      <c r="B450" s="90"/>
      <c r="C450" s="77"/>
      <c r="D450" s="15" t="s">
        <v>46</v>
      </c>
      <c r="E450" s="37">
        <f>+SUM(E445:E449)</f>
        <v>0</v>
      </c>
    </row>
    <row r="451" spans="2:5" x14ac:dyDescent="0.25">
      <c r="B451" s="90"/>
      <c r="C451" s="77" t="s">
        <v>27</v>
      </c>
      <c r="D451" s="30" t="s">
        <v>47</v>
      </c>
      <c r="E451" s="44"/>
    </row>
    <row r="452" spans="2:5" x14ac:dyDescent="0.25">
      <c r="B452" s="90"/>
      <c r="C452" s="77" t="s">
        <v>27</v>
      </c>
      <c r="D452" s="14" t="s">
        <v>48</v>
      </c>
      <c r="E452" s="36">
        <v>0</v>
      </c>
    </row>
    <row r="453" spans="2:5" x14ac:dyDescent="0.25">
      <c r="B453" s="90"/>
      <c r="C453" s="77" t="s">
        <v>27</v>
      </c>
      <c r="D453" s="15" t="s">
        <v>49</v>
      </c>
      <c r="E453" s="37">
        <f>+E452</f>
        <v>0</v>
      </c>
    </row>
    <row r="454" spans="2:5" x14ac:dyDescent="0.25">
      <c r="B454" s="90"/>
      <c r="C454" s="77" t="s">
        <v>27</v>
      </c>
      <c r="D454" s="30" t="s">
        <v>50</v>
      </c>
      <c r="E454" s="44"/>
    </row>
    <row r="455" spans="2:5" x14ac:dyDescent="0.25">
      <c r="B455" s="90"/>
      <c r="C455" s="77" t="s">
        <v>27</v>
      </c>
      <c r="D455" s="16" t="s">
        <v>51</v>
      </c>
      <c r="E455" s="36">
        <v>0</v>
      </c>
    </row>
    <row r="456" spans="2:5" x14ac:dyDescent="0.25">
      <c r="B456" s="90"/>
      <c r="C456" s="77" t="s">
        <v>27</v>
      </c>
      <c r="D456" s="14" t="s">
        <v>52</v>
      </c>
      <c r="E456" s="36">
        <v>0</v>
      </c>
    </row>
    <row r="457" spans="2:5" ht="30" x14ac:dyDescent="0.25">
      <c r="B457" s="90"/>
      <c r="C457" s="77" t="s">
        <v>27</v>
      </c>
      <c r="D457" s="14" t="s">
        <v>53</v>
      </c>
      <c r="E457" s="36">
        <v>0</v>
      </c>
    </row>
    <row r="458" spans="2:5" x14ac:dyDescent="0.25">
      <c r="B458" s="90"/>
      <c r="C458" s="77"/>
      <c r="D458" s="14" t="s">
        <v>105</v>
      </c>
      <c r="E458" s="36">
        <v>0</v>
      </c>
    </row>
    <row r="459" spans="2:5" x14ac:dyDescent="0.25">
      <c r="B459" s="90"/>
      <c r="C459" s="77" t="s">
        <v>27</v>
      </c>
      <c r="D459" s="14" t="s">
        <v>54</v>
      </c>
      <c r="E459" s="36">
        <v>0</v>
      </c>
    </row>
    <row r="460" spans="2:5" ht="45" x14ac:dyDescent="0.25">
      <c r="B460" s="90"/>
      <c r="C460" s="77" t="s">
        <v>27</v>
      </c>
      <c r="D460" s="14" t="s">
        <v>55</v>
      </c>
      <c r="E460" s="36">
        <v>0</v>
      </c>
    </row>
    <row r="461" spans="2:5" x14ac:dyDescent="0.25">
      <c r="B461" s="90"/>
      <c r="C461" s="77" t="s">
        <v>27</v>
      </c>
      <c r="D461" s="14" t="s">
        <v>56</v>
      </c>
      <c r="E461" s="36">
        <v>0</v>
      </c>
    </row>
    <row r="462" spans="2:5" x14ac:dyDescent="0.25">
      <c r="B462" s="90"/>
      <c r="C462" s="77" t="s">
        <v>27</v>
      </c>
      <c r="D462" s="14" t="s">
        <v>57</v>
      </c>
      <c r="E462" s="36">
        <v>0</v>
      </c>
    </row>
    <row r="463" spans="2:5" x14ac:dyDescent="0.25">
      <c r="B463" s="90"/>
      <c r="C463" s="77" t="s">
        <v>27</v>
      </c>
      <c r="D463" s="14" t="s">
        <v>58</v>
      </c>
      <c r="E463" s="36">
        <v>0</v>
      </c>
    </row>
    <row r="464" spans="2:5" ht="16.5" customHeight="1" x14ac:dyDescent="0.25">
      <c r="B464" s="90"/>
      <c r="C464" s="77" t="s">
        <v>27</v>
      </c>
      <c r="D464" s="14" t="s">
        <v>59</v>
      </c>
      <c r="E464" s="36">
        <v>0</v>
      </c>
    </row>
    <row r="465" spans="2:5" x14ac:dyDescent="0.25">
      <c r="B465" s="90"/>
      <c r="C465" s="77" t="s">
        <v>27</v>
      </c>
      <c r="D465" s="14" t="s">
        <v>60</v>
      </c>
      <c r="E465" s="36">
        <v>0</v>
      </c>
    </row>
    <row r="466" spans="2:5" x14ac:dyDescent="0.25">
      <c r="B466" s="90"/>
      <c r="C466" s="77" t="s">
        <v>27</v>
      </c>
      <c r="D466" s="15" t="s">
        <v>61</v>
      </c>
      <c r="E466" s="37">
        <f>+SUM(E455:E465)</f>
        <v>0</v>
      </c>
    </row>
    <row r="467" spans="2:5" x14ac:dyDescent="0.25">
      <c r="B467" s="90"/>
      <c r="C467" s="77" t="s">
        <v>27</v>
      </c>
      <c r="D467" s="30" t="s">
        <v>62</v>
      </c>
      <c r="E467" s="44"/>
    </row>
    <row r="468" spans="2:5" x14ac:dyDescent="0.25">
      <c r="B468" s="90"/>
      <c r="C468" s="77" t="s">
        <v>27</v>
      </c>
      <c r="D468" s="14" t="s">
        <v>63</v>
      </c>
      <c r="E468" s="36">
        <v>0</v>
      </c>
    </row>
    <row r="469" spans="2:5" x14ac:dyDescent="0.25">
      <c r="B469" s="90"/>
      <c r="C469" s="77" t="s">
        <v>27</v>
      </c>
      <c r="D469" s="15" t="s">
        <v>64</v>
      </c>
      <c r="E469" s="37">
        <f>+E468</f>
        <v>0</v>
      </c>
    </row>
    <row r="470" spans="2:5" s="18" customFormat="1" ht="15.75" thickBot="1" x14ac:dyDescent="0.3">
      <c r="B470" s="90"/>
      <c r="C470" s="78" t="s">
        <v>27</v>
      </c>
      <c r="D470" s="17" t="s">
        <v>84</v>
      </c>
      <c r="E470" s="40">
        <f>SUM(E443,E450,E453,E466,E469)</f>
        <v>0</v>
      </c>
    </row>
    <row r="471" spans="2:5" s="18" customFormat="1" x14ac:dyDescent="0.25">
      <c r="B471" s="79" t="s">
        <v>85</v>
      </c>
      <c r="C471" s="80"/>
      <c r="D471" s="80"/>
      <c r="E471" s="41">
        <f>+E443+E408+E373+E338</f>
        <v>43.5</v>
      </c>
    </row>
    <row r="472" spans="2:5" s="18" customFormat="1" x14ac:dyDescent="0.25">
      <c r="B472" s="79" t="s">
        <v>86</v>
      </c>
      <c r="C472" s="80"/>
      <c r="D472" s="80"/>
      <c r="E472" s="41">
        <f>+E450+E415+E380+E345</f>
        <v>0</v>
      </c>
    </row>
    <row r="473" spans="2:5" s="18" customFormat="1" x14ac:dyDescent="0.25">
      <c r="B473" s="79" t="s">
        <v>87</v>
      </c>
      <c r="C473" s="80"/>
      <c r="D473" s="80"/>
      <c r="E473" s="41">
        <f>+E453+E418+E383+E348</f>
        <v>7</v>
      </c>
    </row>
    <row r="474" spans="2:5" s="18" customFormat="1" x14ac:dyDescent="0.25">
      <c r="B474" s="79" t="s">
        <v>88</v>
      </c>
      <c r="C474" s="80"/>
      <c r="D474" s="80"/>
      <c r="E474" s="41">
        <f>+E466+E431+E396+E361</f>
        <v>60.31</v>
      </c>
    </row>
    <row r="475" spans="2:5" s="18" customFormat="1" x14ac:dyDescent="0.25">
      <c r="B475" s="79" t="s">
        <v>89</v>
      </c>
      <c r="C475" s="80"/>
      <c r="D475" s="80"/>
      <c r="E475" s="41">
        <f>+E469+E434+E399+E364</f>
        <v>0</v>
      </c>
    </row>
    <row r="476" spans="2:5" ht="15.75" thickBot="1" x14ac:dyDescent="0.3">
      <c r="B476" s="79" t="s">
        <v>90</v>
      </c>
      <c r="C476" s="80"/>
      <c r="D476" s="80"/>
      <c r="E476" s="41">
        <f>+E470+E435+E400+E365</f>
        <v>110.81</v>
      </c>
    </row>
    <row r="477" spans="2:5" x14ac:dyDescent="0.25">
      <c r="B477" s="82" t="s">
        <v>91</v>
      </c>
      <c r="C477" s="83"/>
      <c r="D477" s="83"/>
      <c r="E477" s="45">
        <f t="shared" ref="E477:E482" si="0">+E471+E325</f>
        <v>1827.41</v>
      </c>
    </row>
    <row r="478" spans="2:5" x14ac:dyDescent="0.25">
      <c r="B478" s="79" t="s">
        <v>92</v>
      </c>
      <c r="C478" s="80"/>
      <c r="D478" s="80"/>
      <c r="E478" s="41">
        <f t="shared" si="0"/>
        <v>0</v>
      </c>
    </row>
    <row r="479" spans="2:5" x14ac:dyDescent="0.25">
      <c r="B479" s="79" t="s">
        <v>93</v>
      </c>
      <c r="C479" s="80"/>
      <c r="D479" s="80"/>
      <c r="E479" s="41">
        <f t="shared" si="0"/>
        <v>40.840000000000003</v>
      </c>
    </row>
    <row r="480" spans="2:5" x14ac:dyDescent="0.25">
      <c r="B480" s="79" t="s">
        <v>94</v>
      </c>
      <c r="C480" s="80"/>
      <c r="D480" s="80"/>
      <c r="E480" s="41">
        <f t="shared" si="0"/>
        <v>652.58999999999992</v>
      </c>
    </row>
    <row r="481" spans="2:5" x14ac:dyDescent="0.25">
      <c r="B481" s="79" t="s">
        <v>95</v>
      </c>
      <c r="C481" s="80"/>
      <c r="D481" s="80"/>
      <c r="E481" s="41">
        <f t="shared" si="0"/>
        <v>0</v>
      </c>
    </row>
    <row r="482" spans="2:5" ht="15.75" thickBot="1" x14ac:dyDescent="0.3">
      <c r="B482" s="74" t="s">
        <v>96</v>
      </c>
      <c r="C482" s="75"/>
      <c r="D482" s="75"/>
      <c r="E482" s="42">
        <f t="shared" si="0"/>
        <v>2520.8399999999997</v>
      </c>
    </row>
    <row r="483" spans="2:5" x14ac:dyDescent="0.25">
      <c r="D483" s="6"/>
    </row>
    <row r="484" spans="2:5" x14ac:dyDescent="0.25">
      <c r="D484" s="6"/>
    </row>
    <row r="485" spans="2:5" ht="23.25" customHeight="1" x14ac:dyDescent="0.25">
      <c r="B485" s="62" t="s">
        <v>97</v>
      </c>
      <c r="C485" s="62"/>
      <c r="D485" s="62"/>
      <c r="E485" s="62"/>
    </row>
    <row r="486" spans="2:5" x14ac:dyDescent="0.25">
      <c r="B486" s="91" t="s">
        <v>101</v>
      </c>
      <c r="C486" s="91"/>
      <c r="D486" s="91"/>
      <c r="E486" s="91"/>
    </row>
    <row r="487" spans="2:5" x14ac:dyDescent="0.25">
      <c r="B487" s="91"/>
      <c r="C487" s="91"/>
      <c r="D487" s="91"/>
      <c r="E487" s="91"/>
    </row>
    <row r="488" spans="2:5" x14ac:dyDescent="0.25">
      <c r="B488" s="91"/>
      <c r="C488" s="91"/>
      <c r="D488" s="91"/>
      <c r="E488" s="91"/>
    </row>
    <row r="489" spans="2:5" x14ac:dyDescent="0.25">
      <c r="B489" s="91"/>
      <c r="C489" s="91"/>
      <c r="D489" s="91"/>
      <c r="E489" s="91"/>
    </row>
    <row r="490" spans="2:5" x14ac:dyDescent="0.25">
      <c r="B490" s="91"/>
      <c r="C490" s="91"/>
      <c r="D490" s="91"/>
      <c r="E490" s="91"/>
    </row>
    <row r="491" spans="2:5" x14ac:dyDescent="0.25">
      <c r="B491" s="91"/>
      <c r="C491" s="91"/>
      <c r="D491" s="91"/>
      <c r="E491" s="91"/>
    </row>
    <row r="492" spans="2:5" x14ac:dyDescent="0.25">
      <c r="B492" s="91"/>
      <c r="C492" s="91"/>
      <c r="D492" s="91"/>
      <c r="E492" s="91"/>
    </row>
    <row r="493" spans="2:5" x14ac:dyDescent="0.25">
      <c r="B493" s="91"/>
      <c r="C493" s="91"/>
      <c r="D493" s="91"/>
      <c r="E493" s="91"/>
    </row>
    <row r="494" spans="2:5" x14ac:dyDescent="0.25">
      <c r="B494" s="91"/>
      <c r="C494" s="91"/>
      <c r="D494" s="91"/>
      <c r="E494" s="91"/>
    </row>
    <row r="495" spans="2:5" x14ac:dyDescent="0.25">
      <c r="B495" s="91"/>
      <c r="C495" s="91"/>
      <c r="D495" s="91"/>
      <c r="E495" s="91"/>
    </row>
    <row r="496" spans="2:5" x14ac:dyDescent="0.25">
      <c r="B496" s="91"/>
      <c r="C496" s="91"/>
      <c r="D496" s="91"/>
      <c r="E496" s="91"/>
    </row>
    <row r="497" spans="2:7" x14ac:dyDescent="0.25">
      <c r="B497" s="91"/>
      <c r="C497" s="91"/>
      <c r="D497" s="91"/>
      <c r="E497" s="91"/>
    </row>
    <row r="498" spans="2:7" x14ac:dyDescent="0.25">
      <c r="B498" s="91"/>
      <c r="C498" s="91"/>
      <c r="D498" s="91"/>
      <c r="E498" s="91"/>
    </row>
    <row r="499" spans="2:7" x14ac:dyDescent="0.25">
      <c r="B499" s="91"/>
      <c r="C499" s="91"/>
      <c r="D499" s="91"/>
      <c r="E499" s="91"/>
    </row>
    <row r="500" spans="2:7" x14ac:dyDescent="0.25">
      <c r="B500" s="91"/>
      <c r="C500" s="91"/>
      <c r="D500" s="91"/>
      <c r="E500" s="91"/>
    </row>
    <row r="501" spans="2:7" x14ac:dyDescent="0.25">
      <c r="B501" s="91"/>
      <c r="C501" s="91"/>
      <c r="D501" s="91"/>
      <c r="E501" s="91"/>
    </row>
    <row r="503" spans="2:7" s="20" customFormat="1" x14ac:dyDescent="0.25">
      <c r="B503"/>
      <c r="C503"/>
      <c r="D503"/>
      <c r="E503" s="19"/>
      <c r="F503"/>
      <c r="G503"/>
    </row>
  </sheetData>
  <mergeCells count="39">
    <mergeCell ref="C255:C289"/>
    <mergeCell ref="B486:E501"/>
    <mergeCell ref="B471:D471"/>
    <mergeCell ref="B472:D472"/>
    <mergeCell ref="B473:D473"/>
    <mergeCell ref="B474:D474"/>
    <mergeCell ref="B475:D475"/>
    <mergeCell ref="B8:E8"/>
    <mergeCell ref="C45:C79"/>
    <mergeCell ref="C10:C44"/>
    <mergeCell ref="B485:E485"/>
    <mergeCell ref="B477:D477"/>
    <mergeCell ref="B478:D478"/>
    <mergeCell ref="B480:D480"/>
    <mergeCell ref="B10:B324"/>
    <mergeCell ref="B325:D325"/>
    <mergeCell ref="B326:D326"/>
    <mergeCell ref="B327:D327"/>
    <mergeCell ref="B328:D328"/>
    <mergeCell ref="B329:D329"/>
    <mergeCell ref="B330:D330"/>
    <mergeCell ref="B331:B470"/>
    <mergeCell ref="B476:D476"/>
    <mergeCell ref="D1:E2"/>
    <mergeCell ref="D3:E5"/>
    <mergeCell ref="B482:D482"/>
    <mergeCell ref="C366:C400"/>
    <mergeCell ref="C436:C470"/>
    <mergeCell ref="C185:C219"/>
    <mergeCell ref="C150:C184"/>
    <mergeCell ref="C220:C254"/>
    <mergeCell ref="B479:D479"/>
    <mergeCell ref="B481:D481"/>
    <mergeCell ref="C401:C435"/>
    <mergeCell ref="C331:C365"/>
    <mergeCell ref="C290:C324"/>
    <mergeCell ref="C115:C149"/>
    <mergeCell ref="C80:C114"/>
    <mergeCell ref="B7:E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INDICE</vt:lpstr>
      <vt:lpstr>Cuadro 1</vt:lpstr>
      <vt:lpstr>Cuadro 2</vt:lpstr>
      <vt:lpstr>'Cuadro 1'!Área_de_impresión</vt:lpstr>
      <vt:lpstr>'Cuadro 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Mendez</dc:creator>
  <cp:keywords/>
  <dc:description/>
  <cp:lastModifiedBy>Lina Tellez</cp:lastModifiedBy>
  <cp:revision/>
  <cp:lastPrinted>2024-12-13T16:43:48Z</cp:lastPrinted>
  <dcterms:created xsi:type="dcterms:W3CDTF">2015-06-05T18:19:34Z</dcterms:created>
  <dcterms:modified xsi:type="dcterms:W3CDTF">2024-12-13T16:44:00Z</dcterms:modified>
  <cp:category/>
  <cp:contentStatus/>
</cp:coreProperties>
</file>