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csoler\Downloads\Notificación de residuos en instalaciones de recepción\"/>
    </mc:Choice>
  </mc:AlternateContent>
  <xr:revisionPtr revIDLastSave="0" documentId="13_ncr:1_{57ACE414-8804-4E84-B0B5-431DAD5F3636}" xr6:coauthVersionLast="47" xr6:coauthVersionMax="47" xr10:uidLastSave="{00000000-0000-0000-0000-000000000000}"/>
  <bookViews>
    <workbookView xWindow="-120" yWindow="-120" windowWidth="29040" windowHeight="15840" tabRatio="596" xr2:uid="{00000000-000D-0000-FFFF-FFFF00000000}"/>
  </bookViews>
  <sheets>
    <sheet name="INDICE" sheetId="10" r:id="rId1"/>
    <sheet name="SH 1" sheetId="11" r:id="rId2"/>
    <sheet name="SH 2" sheetId="12" r:id="rId3"/>
  </sheets>
  <definedNames>
    <definedName name="Campo_obligatorio">#REF!</definedName>
    <definedName name="Contenido_de_la_tabla">#REF!</definedName>
    <definedName name="Descipción_de_la_variable">#REF!</definedName>
    <definedName name="Dominios__Categorías__valores">#REF!</definedName>
    <definedName name="Id._de_la_variable">#REF!</definedName>
    <definedName name="Id._tabla">#REF!</definedName>
    <definedName name="Llave_Foránea">#REF!</definedName>
    <definedName name="Llave_Primaria">#REF!</definedName>
    <definedName name="Longitud">#REF!</definedName>
    <definedName name="Nombre_de_la_tabla">#REF!</definedName>
    <definedName name="Regla_de_validación__en_lenguaje_natural">#REF!</definedName>
    <definedName name="Tipo_de_dato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Q27" i="11" l="1"/>
  <c r="AQ26" i="11"/>
  <c r="AQ25" i="11"/>
  <c r="AQ24" i="11"/>
  <c r="AQ22" i="11"/>
  <c r="AQ21" i="11"/>
  <c r="AQ20" i="11"/>
  <c r="AQ19" i="11"/>
  <c r="AQ18" i="11"/>
  <c r="AQ17" i="11"/>
  <c r="AQ16" i="11"/>
  <c r="AQ15" i="11"/>
  <c r="AQ14" i="11"/>
  <c r="AJ126" i="12"/>
  <c r="AK126" i="12"/>
  <c r="AL126" i="12"/>
  <c r="AM126" i="12"/>
  <c r="AN126" i="12"/>
  <c r="AO126" i="12"/>
  <c r="AP126" i="12"/>
  <c r="AJ117" i="12"/>
  <c r="AK117" i="12"/>
  <c r="AL117" i="12"/>
  <c r="AM117" i="12"/>
  <c r="AN117" i="12"/>
  <c r="AO117" i="12"/>
  <c r="AP117" i="12"/>
  <c r="AJ114" i="12"/>
  <c r="AK114" i="12"/>
  <c r="AL114" i="12"/>
  <c r="AM114" i="12"/>
  <c r="AN114" i="12"/>
  <c r="AO114" i="12"/>
  <c r="AP114" i="12"/>
  <c r="AJ101" i="12"/>
  <c r="AK101" i="12"/>
  <c r="AL101" i="12"/>
  <c r="AM101" i="12"/>
  <c r="AN101" i="12"/>
  <c r="AO101" i="12"/>
  <c r="AP101" i="12"/>
  <c r="AI98" i="12"/>
  <c r="AJ98" i="12"/>
  <c r="AK98" i="12"/>
  <c r="AL98" i="12"/>
  <c r="AM98" i="12"/>
  <c r="AN98" i="12"/>
  <c r="AO98" i="12"/>
  <c r="AP98" i="12"/>
  <c r="AJ91" i="12"/>
  <c r="AK91" i="12"/>
  <c r="AL91" i="12"/>
  <c r="AM91" i="12"/>
  <c r="AN91" i="12"/>
  <c r="AO91" i="12"/>
  <c r="AP91" i="12"/>
  <c r="AJ82" i="12"/>
  <c r="AK82" i="12"/>
  <c r="AL82" i="12"/>
  <c r="AM82" i="12"/>
  <c r="AN82" i="12"/>
  <c r="AO82" i="12"/>
  <c r="AP82" i="12"/>
  <c r="AJ79" i="12"/>
  <c r="AK79" i="12"/>
  <c r="AL79" i="12"/>
  <c r="AM79" i="12"/>
  <c r="AN79" i="12"/>
  <c r="AO79" i="12"/>
  <c r="AP79" i="12"/>
  <c r="AJ66" i="12"/>
  <c r="AK66" i="12"/>
  <c r="AL66" i="12"/>
  <c r="AM66" i="12"/>
  <c r="AN66" i="12"/>
  <c r="AO66" i="12"/>
  <c r="AP66" i="12"/>
  <c r="AJ63" i="12"/>
  <c r="AK63" i="12"/>
  <c r="AL63" i="12"/>
  <c r="AM63" i="12"/>
  <c r="AN63" i="12"/>
  <c r="AO63" i="12"/>
  <c r="AP63" i="12"/>
  <c r="AP83" i="12" s="1"/>
  <c r="AJ56" i="12"/>
  <c r="AK56" i="12"/>
  <c r="AL56" i="12"/>
  <c r="AM56" i="12"/>
  <c r="AN56" i="12"/>
  <c r="AO56" i="12"/>
  <c r="AP56" i="12"/>
  <c r="AJ47" i="12"/>
  <c r="AK47" i="12"/>
  <c r="AL47" i="12"/>
  <c r="AM47" i="12"/>
  <c r="AN47" i="12"/>
  <c r="AO47" i="12"/>
  <c r="AP47" i="12"/>
  <c r="AJ44" i="12"/>
  <c r="AK44" i="12"/>
  <c r="AL44" i="12"/>
  <c r="AM44" i="12"/>
  <c r="AN44" i="12"/>
  <c r="AO44" i="12"/>
  <c r="AP44" i="12"/>
  <c r="AJ31" i="12"/>
  <c r="AK31" i="12"/>
  <c r="AL31" i="12"/>
  <c r="AM31" i="12"/>
  <c r="AN31" i="12"/>
  <c r="AO31" i="12"/>
  <c r="AP31" i="12"/>
  <c r="AJ28" i="12"/>
  <c r="AK28" i="12"/>
  <c r="AL28" i="12"/>
  <c r="AM28" i="12"/>
  <c r="AN28" i="12"/>
  <c r="AO28" i="12"/>
  <c r="AP28" i="12"/>
  <c r="AJ21" i="12"/>
  <c r="AJ48" i="12" s="1"/>
  <c r="AK21" i="12"/>
  <c r="AL21" i="12"/>
  <c r="AM21" i="12"/>
  <c r="AN21" i="12"/>
  <c r="AO21" i="12"/>
  <c r="AP21" i="12"/>
  <c r="AP28" i="11"/>
  <c r="AO28" i="11"/>
  <c r="AN28" i="11"/>
  <c r="AM28" i="11"/>
  <c r="AL28" i="11"/>
  <c r="AK28" i="11"/>
  <c r="AJ28" i="11"/>
  <c r="AP23" i="11"/>
  <c r="AO23" i="11"/>
  <c r="AN23" i="11"/>
  <c r="AM23" i="11"/>
  <c r="AL23" i="11"/>
  <c r="AK23" i="11"/>
  <c r="AJ23" i="11"/>
  <c r="AJ29" i="11" s="1"/>
  <c r="AQ15" i="12"/>
  <c r="AQ472" i="12"/>
  <c r="AQ471" i="12"/>
  <c r="AQ469" i="12"/>
  <c r="AQ468" i="12"/>
  <c r="AQ467" i="12"/>
  <c r="AQ466" i="12"/>
  <c r="AQ465" i="12"/>
  <c r="AQ464" i="12"/>
  <c r="AQ463" i="12"/>
  <c r="AQ461" i="12"/>
  <c r="AQ460" i="12"/>
  <c r="AQ459" i="12"/>
  <c r="AQ456" i="12"/>
  <c r="AQ453" i="12"/>
  <c r="AQ452" i="12"/>
  <c r="AQ451" i="12"/>
  <c r="AQ450" i="12"/>
  <c r="AQ449" i="12"/>
  <c r="AQ446" i="12"/>
  <c r="AQ445" i="12"/>
  <c r="AQ444" i="12"/>
  <c r="AQ443" i="12"/>
  <c r="AQ442" i="12"/>
  <c r="AQ441" i="12"/>
  <c r="AQ437" i="12"/>
  <c r="AQ434" i="12"/>
  <c r="AQ433" i="12"/>
  <c r="AQ432" i="12"/>
  <c r="AQ431" i="12"/>
  <c r="AQ430" i="12"/>
  <c r="AQ429" i="12"/>
  <c r="AQ428" i="12"/>
  <c r="AQ426" i="12"/>
  <c r="AQ425" i="12"/>
  <c r="AQ424" i="12"/>
  <c r="AQ421" i="12"/>
  <c r="AQ418" i="12"/>
  <c r="AQ417" i="12"/>
  <c r="AQ416" i="12"/>
  <c r="AQ415" i="12"/>
  <c r="AQ414" i="12"/>
  <c r="AQ411" i="12"/>
  <c r="AQ410" i="12"/>
  <c r="AQ409" i="12"/>
  <c r="AQ408" i="12"/>
  <c r="AQ407" i="12"/>
  <c r="AQ406" i="12"/>
  <c r="AQ402" i="12"/>
  <c r="AQ399" i="12"/>
  <c r="AQ398" i="12"/>
  <c r="AQ397" i="12"/>
  <c r="AQ396" i="12"/>
  <c r="AQ395" i="12"/>
  <c r="AQ394" i="12"/>
  <c r="AQ393" i="12"/>
  <c r="AQ391" i="12"/>
  <c r="AQ390" i="12"/>
  <c r="AQ389" i="12"/>
  <c r="AQ386" i="12"/>
  <c r="AQ383" i="12"/>
  <c r="AQ382" i="12"/>
  <c r="AQ381" i="12"/>
  <c r="AQ380" i="12"/>
  <c r="AQ379" i="12"/>
  <c r="AQ376" i="12"/>
  <c r="AQ375" i="12"/>
  <c r="AQ374" i="12"/>
  <c r="AQ373" i="12"/>
  <c r="AQ372" i="12"/>
  <c r="AQ371" i="12"/>
  <c r="AQ367" i="12"/>
  <c r="AQ364" i="12"/>
  <c r="AQ363" i="12"/>
  <c r="AQ362" i="12"/>
  <c r="AQ361" i="12"/>
  <c r="AQ360" i="12"/>
  <c r="AQ359" i="12"/>
  <c r="AQ358" i="12"/>
  <c r="AQ356" i="12"/>
  <c r="AQ355" i="12"/>
  <c r="AQ354" i="12"/>
  <c r="AQ351" i="12"/>
  <c r="AQ348" i="12"/>
  <c r="AQ347" i="12"/>
  <c r="AQ346" i="12"/>
  <c r="AQ345" i="12"/>
  <c r="AQ344" i="12"/>
  <c r="AQ341" i="12"/>
  <c r="AQ340" i="12"/>
  <c r="AQ339" i="12"/>
  <c r="AQ338" i="12"/>
  <c r="AQ337" i="12"/>
  <c r="AQ336" i="12"/>
  <c r="AQ326" i="12"/>
  <c r="AQ325" i="12"/>
  <c r="AQ323" i="12"/>
  <c r="AQ322" i="12"/>
  <c r="AQ321" i="12"/>
  <c r="AQ320" i="12"/>
  <c r="AQ319" i="12"/>
  <c r="AQ318" i="12"/>
  <c r="AQ317" i="12"/>
  <c r="AQ315" i="12"/>
  <c r="AQ314" i="12"/>
  <c r="AQ313" i="12"/>
  <c r="AQ310" i="12"/>
  <c r="AQ307" i="12"/>
  <c r="AQ306" i="12"/>
  <c r="AQ305" i="12"/>
  <c r="AQ304" i="12"/>
  <c r="AQ303" i="12"/>
  <c r="AQ300" i="12"/>
  <c r="AQ299" i="12"/>
  <c r="AQ298" i="12"/>
  <c r="AQ297" i="12"/>
  <c r="AQ296" i="12"/>
  <c r="AQ295" i="12"/>
  <c r="AQ291" i="12"/>
  <c r="AQ288" i="12"/>
  <c r="AQ287" i="12"/>
  <c r="AQ286" i="12"/>
  <c r="AQ285" i="12"/>
  <c r="AQ284" i="12"/>
  <c r="AQ283" i="12"/>
  <c r="AQ282" i="12"/>
  <c r="AQ280" i="12"/>
  <c r="AQ279" i="12"/>
  <c r="AQ278" i="12"/>
  <c r="AQ275" i="12"/>
  <c r="AQ272" i="12"/>
  <c r="AQ271" i="12"/>
  <c r="AQ270" i="12"/>
  <c r="AQ269" i="12"/>
  <c r="AQ268" i="12"/>
  <c r="AQ265" i="12"/>
  <c r="AQ264" i="12"/>
  <c r="AQ263" i="12"/>
  <c r="AQ262" i="12"/>
  <c r="AQ261" i="12"/>
  <c r="AQ260" i="12"/>
  <c r="AQ256" i="12"/>
  <c r="AQ253" i="12"/>
  <c r="AQ252" i="12"/>
  <c r="AQ251" i="12"/>
  <c r="AQ250" i="12"/>
  <c r="AQ249" i="12"/>
  <c r="AQ248" i="12"/>
  <c r="AQ247" i="12"/>
  <c r="AQ245" i="12"/>
  <c r="AQ244" i="12"/>
  <c r="AQ243" i="12"/>
  <c r="AQ240" i="12"/>
  <c r="AQ237" i="12"/>
  <c r="AQ236" i="12"/>
  <c r="AQ235" i="12"/>
  <c r="AQ234" i="12"/>
  <c r="AQ233" i="12"/>
  <c r="AQ230" i="12"/>
  <c r="AQ229" i="12"/>
  <c r="AQ228" i="12"/>
  <c r="AQ227" i="12"/>
  <c r="AQ226" i="12"/>
  <c r="AQ225" i="12"/>
  <c r="AQ221" i="12"/>
  <c r="AQ218" i="12"/>
  <c r="AQ217" i="12"/>
  <c r="AQ216" i="12"/>
  <c r="AQ215" i="12"/>
  <c r="AQ214" i="12"/>
  <c r="AQ213" i="12"/>
  <c r="AQ212" i="12"/>
  <c r="AQ210" i="12"/>
  <c r="AQ209" i="12"/>
  <c r="AQ208" i="12"/>
  <c r="AQ205" i="12"/>
  <c r="AQ202" i="12"/>
  <c r="AQ201" i="12"/>
  <c r="AQ200" i="12"/>
  <c r="AQ199" i="12"/>
  <c r="AQ198" i="12"/>
  <c r="AQ195" i="12"/>
  <c r="AQ194" i="12"/>
  <c r="AQ193" i="12"/>
  <c r="AQ192" i="12"/>
  <c r="AQ191" i="12"/>
  <c r="AQ190" i="12"/>
  <c r="AQ186" i="12"/>
  <c r="AQ183" i="12"/>
  <c r="AQ182" i="12"/>
  <c r="AQ181" i="12"/>
  <c r="AQ180" i="12"/>
  <c r="AQ179" i="12"/>
  <c r="AQ178" i="12"/>
  <c r="AQ177" i="12"/>
  <c r="AQ175" i="12"/>
  <c r="AQ174" i="12"/>
  <c r="AQ173" i="12"/>
  <c r="AQ170" i="12"/>
  <c r="AQ167" i="12"/>
  <c r="AQ166" i="12"/>
  <c r="AQ165" i="12"/>
  <c r="AQ164" i="12"/>
  <c r="AQ163" i="12"/>
  <c r="AQ160" i="12"/>
  <c r="AQ159" i="12"/>
  <c r="AQ158" i="12"/>
  <c r="AQ157" i="12"/>
  <c r="AQ156" i="12"/>
  <c r="AQ155" i="12"/>
  <c r="AQ151" i="12"/>
  <c r="AQ148" i="12"/>
  <c r="AQ147" i="12"/>
  <c r="AQ146" i="12"/>
  <c r="AQ145" i="12"/>
  <c r="AQ144" i="12"/>
  <c r="AQ143" i="12"/>
  <c r="AQ142" i="12"/>
  <c r="AQ140" i="12"/>
  <c r="AQ139" i="12"/>
  <c r="AQ138" i="12"/>
  <c r="AQ135" i="12"/>
  <c r="AQ132" i="12"/>
  <c r="AQ131" i="12"/>
  <c r="AQ130" i="12"/>
  <c r="AQ129" i="12"/>
  <c r="AQ128" i="12"/>
  <c r="AQ125" i="12"/>
  <c r="AQ124" i="12"/>
  <c r="AQ123" i="12"/>
  <c r="AQ122" i="12"/>
  <c r="AQ121" i="12"/>
  <c r="AQ120" i="12"/>
  <c r="AQ116" i="12"/>
  <c r="AQ113" i="12"/>
  <c r="AQ112" i="12"/>
  <c r="AQ111" i="12"/>
  <c r="AQ110" i="12"/>
  <c r="AQ109" i="12"/>
  <c r="AQ108" i="12"/>
  <c r="AQ107" i="12"/>
  <c r="AQ105" i="12"/>
  <c r="AQ104" i="12"/>
  <c r="AQ103" i="12"/>
  <c r="AQ100" i="12"/>
  <c r="AQ97" i="12"/>
  <c r="AQ96" i="12"/>
  <c r="AQ95" i="12"/>
  <c r="AQ94" i="12"/>
  <c r="AQ93" i="12"/>
  <c r="AQ90" i="12"/>
  <c r="AQ89" i="12"/>
  <c r="AQ88" i="12"/>
  <c r="AQ87" i="12"/>
  <c r="AQ86" i="12"/>
  <c r="AQ85" i="12"/>
  <c r="AQ81" i="12"/>
  <c r="AQ78" i="12"/>
  <c r="AQ77" i="12"/>
  <c r="AQ76" i="12"/>
  <c r="AQ75" i="12"/>
  <c r="AQ74" i="12"/>
  <c r="AQ73" i="12"/>
  <c r="AQ72" i="12"/>
  <c r="AQ70" i="12"/>
  <c r="AQ69" i="12"/>
  <c r="AQ68" i="12"/>
  <c r="AQ67" i="12"/>
  <c r="AQ65" i="12"/>
  <c r="AQ62" i="12"/>
  <c r="AQ61" i="12"/>
  <c r="AQ60" i="12"/>
  <c r="AQ59" i="12"/>
  <c r="AQ58" i="12"/>
  <c r="AQ55" i="12"/>
  <c r="AQ54" i="12"/>
  <c r="AQ53" i="12"/>
  <c r="AQ52" i="12"/>
  <c r="AQ51" i="12"/>
  <c r="AQ50" i="12"/>
  <c r="AQ46" i="12"/>
  <c r="AQ43" i="12"/>
  <c r="AQ42" i="12"/>
  <c r="AQ41" i="12"/>
  <c r="AQ40" i="12"/>
  <c r="AQ39" i="12"/>
  <c r="AQ38" i="12"/>
  <c r="AQ37" i="12"/>
  <c r="AQ35" i="12"/>
  <c r="AQ34" i="12"/>
  <c r="AQ33" i="12"/>
  <c r="AQ30" i="12"/>
  <c r="AQ27" i="12"/>
  <c r="AQ26" i="12"/>
  <c r="AQ25" i="12"/>
  <c r="AQ24" i="12"/>
  <c r="AQ20" i="12"/>
  <c r="AQ19" i="12"/>
  <c r="AQ18" i="12"/>
  <c r="AQ17" i="12"/>
  <c r="AQ16" i="12"/>
  <c r="AK48" i="12" l="1"/>
  <c r="AN118" i="12"/>
  <c r="AM48" i="12"/>
  <c r="AJ118" i="12"/>
  <c r="AM83" i="12"/>
  <c r="AO83" i="12"/>
  <c r="AO118" i="12"/>
  <c r="AP48" i="12"/>
  <c r="AN83" i="12"/>
  <c r="AN48" i="12"/>
  <c r="AK118" i="12"/>
  <c r="AP118" i="12"/>
  <c r="AQ28" i="11"/>
  <c r="AL29" i="11"/>
  <c r="AM118" i="12"/>
  <c r="AQ23" i="11"/>
  <c r="AM29" i="11"/>
  <c r="AL118" i="12"/>
  <c r="AO48" i="12"/>
  <c r="AL48" i="12"/>
  <c r="AL83" i="12"/>
  <c r="AK83" i="12"/>
  <c r="AJ83" i="12"/>
  <c r="AK29" i="11"/>
  <c r="AN29" i="11"/>
  <c r="AO29" i="11"/>
  <c r="AP29" i="11"/>
  <c r="AQ342" i="12"/>
  <c r="AQ349" i="12"/>
  <c r="AQ29" i="11" l="1"/>
  <c r="AD40" i="12"/>
  <c r="AD39" i="12"/>
  <c r="AE473" i="12" l="1"/>
  <c r="AE470" i="12"/>
  <c r="AE457" i="12"/>
  <c r="AE454" i="12"/>
  <c r="AE447" i="12"/>
  <c r="AE438" i="12"/>
  <c r="AE435" i="12"/>
  <c r="AE422" i="12"/>
  <c r="AE419" i="12"/>
  <c r="AE412" i="12"/>
  <c r="AE403" i="12"/>
  <c r="AE400" i="12"/>
  <c r="AE387" i="12"/>
  <c r="AE384" i="12"/>
  <c r="AE377" i="12"/>
  <c r="AE368" i="12"/>
  <c r="AE365" i="12"/>
  <c r="AE352" i="12"/>
  <c r="AE349" i="12"/>
  <c r="AE342" i="12"/>
  <c r="AE327" i="12"/>
  <c r="AE324" i="12"/>
  <c r="AE311" i="12"/>
  <c r="AE308" i="12"/>
  <c r="AE301" i="12"/>
  <c r="AE292" i="12"/>
  <c r="AE289" i="12"/>
  <c r="AE276" i="12"/>
  <c r="AE273" i="12"/>
  <c r="AE266" i="12"/>
  <c r="AE257" i="12"/>
  <c r="AE254" i="12"/>
  <c r="AE241" i="12"/>
  <c r="AE238" i="12"/>
  <c r="AE231" i="12"/>
  <c r="AE222" i="12"/>
  <c r="AE219" i="12"/>
  <c r="AE206" i="12"/>
  <c r="AE203" i="12"/>
  <c r="AE196" i="12"/>
  <c r="AE187" i="12"/>
  <c r="AE184" i="12"/>
  <c r="AE171" i="12"/>
  <c r="AE168" i="12"/>
  <c r="AE161" i="12"/>
  <c r="AE152" i="12"/>
  <c r="AE149" i="12"/>
  <c r="AE136" i="12"/>
  <c r="AE133" i="12"/>
  <c r="AE126" i="12"/>
  <c r="AE117" i="12"/>
  <c r="AE114" i="12"/>
  <c r="AE101" i="12"/>
  <c r="AE98" i="12"/>
  <c r="AE91" i="12"/>
  <c r="AE82" i="12"/>
  <c r="AE79" i="12"/>
  <c r="AE66" i="12"/>
  <c r="AE63" i="12"/>
  <c r="AE56" i="12"/>
  <c r="AE47" i="12"/>
  <c r="AE44" i="12"/>
  <c r="AE31" i="12"/>
  <c r="AE21" i="12"/>
  <c r="AI473" i="12"/>
  <c r="AH473" i="12"/>
  <c r="AG473" i="12"/>
  <c r="AF473" i="12"/>
  <c r="AI470" i="12"/>
  <c r="AH470" i="12"/>
  <c r="AG470" i="12"/>
  <c r="AF470" i="12"/>
  <c r="AI457" i="12"/>
  <c r="AH457" i="12"/>
  <c r="AG457" i="12"/>
  <c r="AF457" i="12"/>
  <c r="AI454" i="12"/>
  <c r="AH454" i="12"/>
  <c r="AG454" i="12"/>
  <c r="AF454" i="12"/>
  <c r="AI447" i="12"/>
  <c r="AH447" i="12"/>
  <c r="AG447" i="12"/>
  <c r="AG474" i="12" s="1"/>
  <c r="AF447" i="12"/>
  <c r="AI438" i="12"/>
  <c r="AH438" i="12"/>
  <c r="AG438" i="12"/>
  <c r="AF438" i="12"/>
  <c r="AI435" i="12"/>
  <c r="AH435" i="12"/>
  <c r="AG435" i="12"/>
  <c r="AF435" i="12"/>
  <c r="AI422" i="12"/>
  <c r="AH422" i="12"/>
  <c r="AG422" i="12"/>
  <c r="AG439" i="12" s="1"/>
  <c r="AF422" i="12"/>
  <c r="AI419" i="12"/>
  <c r="AH419" i="12"/>
  <c r="AG419" i="12"/>
  <c r="AF419" i="12"/>
  <c r="AI412" i="12"/>
  <c r="AH412" i="12"/>
  <c r="AG412" i="12"/>
  <c r="AF412" i="12"/>
  <c r="AI403" i="12"/>
  <c r="AH403" i="12"/>
  <c r="AG403" i="12"/>
  <c r="AF403" i="12"/>
  <c r="AI400" i="12"/>
  <c r="AH400" i="12"/>
  <c r="AG400" i="12"/>
  <c r="AF400" i="12"/>
  <c r="AI387" i="12"/>
  <c r="AH387" i="12"/>
  <c r="AG387" i="12"/>
  <c r="AF387" i="12"/>
  <c r="AI384" i="12"/>
  <c r="AH384" i="12"/>
  <c r="AG384" i="12"/>
  <c r="AF384" i="12"/>
  <c r="AI377" i="12"/>
  <c r="AH377" i="12"/>
  <c r="AG377" i="12"/>
  <c r="AF377" i="12"/>
  <c r="AI368" i="12"/>
  <c r="AH368" i="12"/>
  <c r="AG368" i="12"/>
  <c r="AF368" i="12"/>
  <c r="AI365" i="12"/>
  <c r="AH365" i="12"/>
  <c r="AG365" i="12"/>
  <c r="AF365" i="12"/>
  <c r="AI352" i="12"/>
  <c r="AH352" i="12"/>
  <c r="AG352" i="12"/>
  <c r="AF352" i="12"/>
  <c r="AI349" i="12"/>
  <c r="AH349" i="12"/>
  <c r="AG349" i="12"/>
  <c r="AF349" i="12"/>
  <c r="AI342" i="12"/>
  <c r="AH342" i="12"/>
  <c r="AG342" i="12"/>
  <c r="AG369" i="12" s="1"/>
  <c r="AF342" i="12"/>
  <c r="AI327" i="12"/>
  <c r="AH327" i="12"/>
  <c r="AG327" i="12"/>
  <c r="AF327" i="12"/>
  <c r="AI324" i="12"/>
  <c r="AH324" i="12"/>
  <c r="AG324" i="12"/>
  <c r="AF324" i="12"/>
  <c r="AI311" i="12"/>
  <c r="AH311" i="12"/>
  <c r="AG311" i="12"/>
  <c r="AF311" i="12"/>
  <c r="AI308" i="12"/>
  <c r="AH308" i="12"/>
  <c r="AG308" i="12"/>
  <c r="AF308" i="12"/>
  <c r="AI301" i="12"/>
  <c r="AH301" i="12"/>
  <c r="AG301" i="12"/>
  <c r="AF301" i="12"/>
  <c r="AI292" i="12"/>
  <c r="AH292" i="12"/>
  <c r="AG292" i="12"/>
  <c r="AF292" i="12"/>
  <c r="AI289" i="12"/>
  <c r="AH289" i="12"/>
  <c r="AG289" i="12"/>
  <c r="AF289" i="12"/>
  <c r="AI276" i="12"/>
  <c r="AH276" i="12"/>
  <c r="AG276" i="12"/>
  <c r="AF276" i="12"/>
  <c r="AI273" i="12"/>
  <c r="AH273" i="12"/>
  <c r="AG273" i="12"/>
  <c r="AF273" i="12"/>
  <c r="AI266" i="12"/>
  <c r="AH266" i="12"/>
  <c r="AG266" i="12"/>
  <c r="AF266" i="12"/>
  <c r="AI257" i="12"/>
  <c r="AH257" i="12"/>
  <c r="AG257" i="12"/>
  <c r="AF257" i="12"/>
  <c r="AI254" i="12"/>
  <c r="AH254" i="12"/>
  <c r="AG254" i="12"/>
  <c r="AF254" i="12"/>
  <c r="AI241" i="12"/>
  <c r="AH241" i="12"/>
  <c r="AG241" i="12"/>
  <c r="AF241" i="12"/>
  <c r="AI238" i="12"/>
  <c r="AH238" i="12"/>
  <c r="AG238" i="12"/>
  <c r="AF238" i="12"/>
  <c r="AI231" i="12"/>
  <c r="AH231" i="12"/>
  <c r="AG231" i="12"/>
  <c r="AG258" i="12" s="1"/>
  <c r="AF231" i="12"/>
  <c r="AI222" i="12"/>
  <c r="AH222" i="12"/>
  <c r="AG222" i="12"/>
  <c r="AF222" i="12"/>
  <c r="AI219" i="12"/>
  <c r="AH219" i="12"/>
  <c r="AG219" i="12"/>
  <c r="AF219" i="12"/>
  <c r="AI206" i="12"/>
  <c r="AH206" i="12"/>
  <c r="AG206" i="12"/>
  <c r="AF206" i="12"/>
  <c r="AI203" i="12"/>
  <c r="AH203" i="12"/>
  <c r="AG203" i="12"/>
  <c r="AF203" i="12"/>
  <c r="AI196" i="12"/>
  <c r="AH196" i="12"/>
  <c r="AG196" i="12"/>
  <c r="AF196" i="12"/>
  <c r="AI187" i="12"/>
  <c r="AH187" i="12"/>
  <c r="AG187" i="12"/>
  <c r="AF187" i="12"/>
  <c r="AI184" i="12"/>
  <c r="AH184" i="12"/>
  <c r="AG184" i="12"/>
  <c r="AF184" i="12"/>
  <c r="AI171" i="12"/>
  <c r="AH171" i="12"/>
  <c r="AG171" i="12"/>
  <c r="AF171" i="12"/>
  <c r="AI168" i="12"/>
  <c r="AH168" i="12"/>
  <c r="AG168" i="12"/>
  <c r="AF168" i="12"/>
  <c r="AI161" i="12"/>
  <c r="AH161" i="12"/>
  <c r="AG161" i="12"/>
  <c r="AF161" i="12"/>
  <c r="AI152" i="12"/>
  <c r="AH152" i="12"/>
  <c r="AG152" i="12"/>
  <c r="AF152" i="12"/>
  <c r="AI149" i="12"/>
  <c r="AH149" i="12"/>
  <c r="AG149" i="12"/>
  <c r="AF149" i="12"/>
  <c r="AI136" i="12"/>
  <c r="AH136" i="12"/>
  <c r="AG136" i="12"/>
  <c r="AF136" i="12"/>
  <c r="AI133" i="12"/>
  <c r="AH133" i="12"/>
  <c r="AG133" i="12"/>
  <c r="AF133" i="12"/>
  <c r="AI126" i="12"/>
  <c r="AH126" i="12"/>
  <c r="AG126" i="12"/>
  <c r="AF126" i="12"/>
  <c r="AI117" i="12"/>
  <c r="AH117" i="12"/>
  <c r="AG117" i="12"/>
  <c r="AF117" i="12"/>
  <c r="AI114" i="12"/>
  <c r="AH114" i="12"/>
  <c r="AG114" i="12"/>
  <c r="AF114" i="12"/>
  <c r="AI101" i="12"/>
  <c r="AH101" i="12"/>
  <c r="AG101" i="12"/>
  <c r="AF101" i="12"/>
  <c r="AH98" i="12"/>
  <c r="AG98" i="12"/>
  <c r="AF98" i="12"/>
  <c r="AI91" i="12"/>
  <c r="AH91" i="12"/>
  <c r="AG91" i="12"/>
  <c r="AF91" i="12"/>
  <c r="AI82" i="12"/>
  <c r="AH82" i="12"/>
  <c r="AG82" i="12"/>
  <c r="AF82" i="12"/>
  <c r="AI79" i="12"/>
  <c r="AH79" i="12"/>
  <c r="AG79" i="12"/>
  <c r="AF79" i="12"/>
  <c r="AI66" i="12"/>
  <c r="AH66" i="12"/>
  <c r="AG66" i="12"/>
  <c r="AF66" i="12"/>
  <c r="AI63" i="12"/>
  <c r="AH63" i="12"/>
  <c r="AG63" i="12"/>
  <c r="AF63" i="12"/>
  <c r="AI56" i="12"/>
  <c r="AH56" i="12"/>
  <c r="AG56" i="12"/>
  <c r="AF56" i="12"/>
  <c r="AI47" i="12"/>
  <c r="AH47" i="12"/>
  <c r="AG47" i="12"/>
  <c r="AF47" i="12"/>
  <c r="AI44" i="12"/>
  <c r="AH44" i="12"/>
  <c r="AG44" i="12"/>
  <c r="AF44" i="12"/>
  <c r="AI31" i="12"/>
  <c r="AH31" i="12"/>
  <c r="AG31" i="12"/>
  <c r="AF31" i="12"/>
  <c r="AI28" i="12"/>
  <c r="AH28" i="12"/>
  <c r="AG28" i="12"/>
  <c r="AF28" i="12"/>
  <c r="AI21" i="12"/>
  <c r="AH21" i="12"/>
  <c r="AG21" i="12"/>
  <c r="AG48" i="12" s="1"/>
  <c r="AF21" i="12"/>
  <c r="AF48" i="12" s="1"/>
  <c r="AC473" i="12"/>
  <c r="AB473" i="12"/>
  <c r="AA473" i="12"/>
  <c r="Z473" i="12"/>
  <c r="Y473" i="12"/>
  <c r="X473" i="12"/>
  <c r="W473" i="12"/>
  <c r="V473" i="12"/>
  <c r="U473" i="12"/>
  <c r="T473" i="12"/>
  <c r="S473" i="12"/>
  <c r="R473" i="12"/>
  <c r="AD472" i="12"/>
  <c r="AD471" i="12"/>
  <c r="AC470" i="12"/>
  <c r="AB470" i="12"/>
  <c r="AA470" i="12"/>
  <c r="Z470" i="12"/>
  <c r="Y470" i="12"/>
  <c r="X470" i="12"/>
  <c r="W470" i="12"/>
  <c r="V470" i="12"/>
  <c r="U470" i="12"/>
  <c r="T470" i="12"/>
  <c r="S470" i="12"/>
  <c r="R470" i="12"/>
  <c r="AD469" i="12"/>
  <c r="AD468" i="12"/>
  <c r="AD467" i="12"/>
  <c r="AD466" i="12"/>
  <c r="AD465" i="12"/>
  <c r="AD464" i="12"/>
  <c r="AD463" i="12"/>
  <c r="AD461" i="12"/>
  <c r="AD460" i="12"/>
  <c r="AD459" i="12"/>
  <c r="AC457" i="12"/>
  <c r="AB457" i="12"/>
  <c r="AA457" i="12"/>
  <c r="Z457" i="12"/>
  <c r="Y457" i="12"/>
  <c r="X457" i="12"/>
  <c r="W457" i="12"/>
  <c r="V457" i="12"/>
  <c r="U457" i="12"/>
  <c r="T457" i="12"/>
  <c r="S457" i="12"/>
  <c r="R457" i="12"/>
  <c r="AD456" i="12"/>
  <c r="AC454" i="12"/>
  <c r="AB454" i="12"/>
  <c r="AA454" i="12"/>
  <c r="Z454" i="12"/>
  <c r="Y454" i="12"/>
  <c r="X454" i="12"/>
  <c r="W454" i="12"/>
  <c r="V454" i="12"/>
  <c r="U454" i="12"/>
  <c r="T454" i="12"/>
  <c r="S454" i="12"/>
  <c r="R454" i="12"/>
  <c r="AD453" i="12"/>
  <c r="AD452" i="12"/>
  <c r="AD451" i="12"/>
  <c r="AD450" i="12"/>
  <c r="AD449" i="12"/>
  <c r="AC447" i="12"/>
  <c r="AB447" i="12"/>
  <c r="AA447" i="12"/>
  <c r="Z447" i="12"/>
  <c r="Y447" i="12"/>
  <c r="X447" i="12"/>
  <c r="W447" i="12"/>
  <c r="V447" i="12"/>
  <c r="U447" i="12"/>
  <c r="T447" i="12"/>
  <c r="S447" i="12"/>
  <c r="R447" i="12"/>
  <c r="AD446" i="12"/>
  <c r="AD445" i="12"/>
  <c r="AD444" i="12"/>
  <c r="AD443" i="12"/>
  <c r="AD442" i="12"/>
  <c r="AD441" i="12"/>
  <c r="AC438" i="12"/>
  <c r="AB438" i="12"/>
  <c r="AA438" i="12"/>
  <c r="Z438" i="12"/>
  <c r="Y438" i="12"/>
  <c r="X438" i="12"/>
  <c r="W438" i="12"/>
  <c r="V438" i="12"/>
  <c r="U438" i="12"/>
  <c r="T438" i="12"/>
  <c r="S438" i="12"/>
  <c r="R438" i="12"/>
  <c r="AD437" i="12"/>
  <c r="AC435" i="12"/>
  <c r="AB435" i="12"/>
  <c r="AA435" i="12"/>
  <c r="Z435" i="12"/>
  <c r="Y435" i="12"/>
  <c r="X435" i="12"/>
  <c r="W435" i="12"/>
  <c r="V435" i="12"/>
  <c r="U435" i="12"/>
  <c r="T435" i="12"/>
  <c r="S435" i="12"/>
  <c r="R435" i="12"/>
  <c r="AD434" i="12"/>
  <c r="AD433" i="12"/>
  <c r="AD432" i="12"/>
  <c r="AD431" i="12"/>
  <c r="AD430" i="12"/>
  <c r="AD429" i="12"/>
  <c r="AD428" i="12"/>
  <c r="AD426" i="12"/>
  <c r="AD425" i="12"/>
  <c r="AD424" i="12"/>
  <c r="AC422" i="12"/>
  <c r="AB422" i="12"/>
  <c r="AA422" i="12"/>
  <c r="Z422" i="12"/>
  <c r="Y422" i="12"/>
  <c r="X422" i="12"/>
  <c r="W422" i="12"/>
  <c r="V422" i="12"/>
  <c r="U422" i="12"/>
  <c r="T422" i="12"/>
  <c r="S422" i="12"/>
  <c r="R422" i="12"/>
  <c r="AD421" i="12"/>
  <c r="AC419" i="12"/>
  <c r="AB419" i="12"/>
  <c r="AA419" i="12"/>
  <c r="Z419" i="12"/>
  <c r="Y419" i="12"/>
  <c r="X419" i="12"/>
  <c r="W419" i="12"/>
  <c r="V419" i="12"/>
  <c r="U419" i="12"/>
  <c r="T419" i="12"/>
  <c r="S419" i="12"/>
  <c r="R419" i="12"/>
  <c r="AD418" i="12"/>
  <c r="AD417" i="12"/>
  <c r="AD416" i="12"/>
  <c r="AD415" i="12"/>
  <c r="AD414" i="12"/>
  <c r="AC412" i="12"/>
  <c r="AB412" i="12"/>
  <c r="AA412" i="12"/>
  <c r="Z412" i="12"/>
  <c r="Y412" i="12"/>
  <c r="X412" i="12"/>
  <c r="W412" i="12"/>
  <c r="V412" i="12"/>
  <c r="U412" i="12"/>
  <c r="T412" i="12"/>
  <c r="S412" i="12"/>
  <c r="R412" i="12"/>
  <c r="AD411" i="12"/>
  <c r="AD410" i="12"/>
  <c r="AD409" i="12"/>
  <c r="AD408" i="12"/>
  <c r="AD407" i="12"/>
  <c r="AD406" i="12"/>
  <c r="AC403" i="12"/>
  <c r="AB403" i="12"/>
  <c r="AA403" i="12"/>
  <c r="Z403" i="12"/>
  <c r="Y403" i="12"/>
  <c r="X403" i="12"/>
  <c r="W403" i="12"/>
  <c r="V403" i="12"/>
  <c r="U403" i="12"/>
  <c r="T403" i="12"/>
  <c r="S403" i="12"/>
  <c r="R403" i="12"/>
  <c r="AD402" i="12"/>
  <c r="AC400" i="12"/>
  <c r="AB400" i="12"/>
  <c r="AA400" i="12"/>
  <c r="Z400" i="12"/>
  <c r="Y400" i="12"/>
  <c r="X400" i="12"/>
  <c r="W400" i="12"/>
  <c r="V400" i="12"/>
  <c r="U400" i="12"/>
  <c r="T400" i="12"/>
  <c r="S400" i="12"/>
  <c r="R400" i="12"/>
  <c r="AD399" i="12"/>
  <c r="AD398" i="12"/>
  <c r="AD397" i="12"/>
  <c r="AD396" i="12"/>
  <c r="AD395" i="12"/>
  <c r="AD394" i="12"/>
  <c r="AD393" i="12"/>
  <c r="AD391" i="12"/>
  <c r="AD390" i="12"/>
  <c r="AD389" i="12"/>
  <c r="AC387" i="12"/>
  <c r="AB387" i="12"/>
  <c r="AA387" i="12"/>
  <c r="Z387" i="12"/>
  <c r="Y387" i="12"/>
  <c r="X387" i="12"/>
  <c r="W387" i="12"/>
  <c r="V387" i="12"/>
  <c r="U387" i="12"/>
  <c r="T387" i="12"/>
  <c r="S387" i="12"/>
  <c r="R387" i="12"/>
  <c r="AD386" i="12"/>
  <c r="AC384" i="12"/>
  <c r="AB384" i="12"/>
  <c r="AA384" i="12"/>
  <c r="Z384" i="12"/>
  <c r="Y384" i="12"/>
  <c r="X384" i="12"/>
  <c r="W384" i="12"/>
  <c r="V384" i="12"/>
  <c r="U384" i="12"/>
  <c r="T384" i="12"/>
  <c r="S384" i="12"/>
  <c r="R384" i="12"/>
  <c r="AD383" i="12"/>
  <c r="AD382" i="12"/>
  <c r="AD381" i="12"/>
  <c r="AD380" i="12"/>
  <c r="AD379" i="12"/>
  <c r="AC377" i="12"/>
  <c r="AB377" i="12"/>
  <c r="AA377" i="12"/>
  <c r="Z377" i="12"/>
  <c r="Y377" i="12"/>
  <c r="X377" i="12"/>
  <c r="W377" i="12"/>
  <c r="V377" i="12"/>
  <c r="U377" i="12"/>
  <c r="T377" i="12"/>
  <c r="S377" i="12"/>
  <c r="R377" i="12"/>
  <c r="AD376" i="12"/>
  <c r="AD375" i="12"/>
  <c r="AD374" i="12"/>
  <c r="AD373" i="12"/>
  <c r="AD372" i="12"/>
  <c r="AD371" i="12"/>
  <c r="AC368" i="12"/>
  <c r="AB368" i="12"/>
  <c r="AA368" i="12"/>
  <c r="Z368" i="12"/>
  <c r="Y368" i="12"/>
  <c r="X368" i="12"/>
  <c r="W368" i="12"/>
  <c r="V368" i="12"/>
  <c r="U368" i="12"/>
  <c r="T368" i="12"/>
  <c r="S368" i="12"/>
  <c r="R368" i="12"/>
  <c r="AD367" i="12"/>
  <c r="AC365" i="12"/>
  <c r="AB365" i="12"/>
  <c r="AA365" i="12"/>
  <c r="Z365" i="12"/>
  <c r="Y365" i="12"/>
  <c r="X365" i="12"/>
  <c r="W365" i="12"/>
  <c r="V365" i="12"/>
  <c r="U365" i="12"/>
  <c r="T365" i="12"/>
  <c r="S365" i="12"/>
  <c r="R365" i="12"/>
  <c r="AD364" i="12"/>
  <c r="AD363" i="12"/>
  <c r="AD362" i="12"/>
  <c r="AD361" i="12"/>
  <c r="AD360" i="12"/>
  <c r="AD359" i="12"/>
  <c r="AD358" i="12"/>
  <c r="AD356" i="12"/>
  <c r="AD355" i="12"/>
  <c r="AD354" i="12"/>
  <c r="AC352" i="12"/>
  <c r="AB352" i="12"/>
  <c r="AA352" i="12"/>
  <c r="Z352" i="12"/>
  <c r="Y352" i="12"/>
  <c r="X352" i="12"/>
  <c r="W352" i="12"/>
  <c r="V352" i="12"/>
  <c r="U352" i="12"/>
  <c r="T352" i="12"/>
  <c r="S352" i="12"/>
  <c r="R352" i="12"/>
  <c r="AD351" i="12"/>
  <c r="AC349" i="12"/>
  <c r="AB349" i="12"/>
  <c r="AA349" i="12"/>
  <c r="Z349" i="12"/>
  <c r="Y349" i="12"/>
  <c r="X349" i="12"/>
  <c r="W349" i="12"/>
  <c r="V349" i="12"/>
  <c r="U349" i="12"/>
  <c r="T349" i="12"/>
  <c r="S349" i="12"/>
  <c r="R349" i="12"/>
  <c r="AD348" i="12"/>
  <c r="AD347" i="12"/>
  <c r="AD346" i="12"/>
  <c r="AD345" i="12"/>
  <c r="AD344" i="12"/>
  <c r="AC342" i="12"/>
  <c r="AB342" i="12"/>
  <c r="AA342" i="12"/>
  <c r="Z342" i="12"/>
  <c r="Y342" i="12"/>
  <c r="X342" i="12"/>
  <c r="W342" i="12"/>
  <c r="V342" i="12"/>
  <c r="U342" i="12"/>
  <c r="T342" i="12"/>
  <c r="S342" i="12"/>
  <c r="R342" i="12"/>
  <c r="AD341" i="12"/>
  <c r="AD340" i="12"/>
  <c r="AD339" i="12"/>
  <c r="AD338" i="12"/>
  <c r="AD337" i="12"/>
  <c r="AD336" i="12"/>
  <c r="AC327" i="12"/>
  <c r="AB327" i="12"/>
  <c r="AA327" i="12"/>
  <c r="Z327" i="12"/>
  <c r="Y327" i="12"/>
  <c r="X327" i="12"/>
  <c r="W327" i="12"/>
  <c r="V327" i="12"/>
  <c r="U327" i="12"/>
  <c r="T327" i="12"/>
  <c r="S327" i="12"/>
  <c r="R327" i="12"/>
  <c r="AD326" i="12"/>
  <c r="AD325" i="12"/>
  <c r="AC324" i="12"/>
  <c r="AB324" i="12"/>
  <c r="AA324" i="12"/>
  <c r="Z324" i="12"/>
  <c r="Y324" i="12"/>
  <c r="X324" i="12"/>
  <c r="W324" i="12"/>
  <c r="V324" i="12"/>
  <c r="U324" i="12"/>
  <c r="T324" i="12"/>
  <c r="S324" i="12"/>
  <c r="R324" i="12"/>
  <c r="AD323" i="12"/>
  <c r="AD322" i="12"/>
  <c r="AD321" i="12"/>
  <c r="AD320" i="12"/>
  <c r="AD319" i="12"/>
  <c r="AD318" i="12"/>
  <c r="AD317" i="12"/>
  <c r="AD315" i="12"/>
  <c r="AD314" i="12"/>
  <c r="AD313" i="12"/>
  <c r="AC311" i="12"/>
  <c r="AB311" i="12"/>
  <c r="AA311" i="12"/>
  <c r="Z311" i="12"/>
  <c r="Y311" i="12"/>
  <c r="X311" i="12"/>
  <c r="W311" i="12"/>
  <c r="V311" i="12"/>
  <c r="U311" i="12"/>
  <c r="T311" i="12"/>
  <c r="S311" i="12"/>
  <c r="R311" i="12"/>
  <c r="AD310" i="12"/>
  <c r="AC308" i="12"/>
  <c r="AB308" i="12"/>
  <c r="AA308" i="12"/>
  <c r="Z308" i="12"/>
  <c r="Y308" i="12"/>
  <c r="X308" i="12"/>
  <c r="W308" i="12"/>
  <c r="V308" i="12"/>
  <c r="U308" i="12"/>
  <c r="T308" i="12"/>
  <c r="S308" i="12"/>
  <c r="R308" i="12"/>
  <c r="AD307" i="12"/>
  <c r="AD306" i="12"/>
  <c r="AD305" i="12"/>
  <c r="AD304" i="12"/>
  <c r="AD303" i="12"/>
  <c r="AC301" i="12"/>
  <c r="AB301" i="12"/>
  <c r="AA301" i="12"/>
  <c r="Z301" i="12"/>
  <c r="Y301" i="12"/>
  <c r="X301" i="12"/>
  <c r="W301" i="12"/>
  <c r="V301" i="12"/>
  <c r="U301" i="12"/>
  <c r="T301" i="12"/>
  <c r="S301" i="12"/>
  <c r="R301" i="12"/>
  <c r="AD300" i="12"/>
  <c r="AD299" i="12"/>
  <c r="AD298" i="12"/>
  <c r="AD297" i="12"/>
  <c r="AD296" i="12"/>
  <c r="AD295" i="12"/>
  <c r="AC292" i="12"/>
  <c r="AB292" i="12"/>
  <c r="AA292" i="12"/>
  <c r="Z292" i="12"/>
  <c r="Y292" i="12"/>
  <c r="X292" i="12"/>
  <c r="W292" i="12"/>
  <c r="V292" i="12"/>
  <c r="U292" i="12"/>
  <c r="T292" i="12"/>
  <c r="S292" i="12"/>
  <c r="R292" i="12"/>
  <c r="AD291" i="12"/>
  <c r="AC289" i="12"/>
  <c r="AB289" i="12"/>
  <c r="AA289" i="12"/>
  <c r="Z289" i="12"/>
  <c r="Y289" i="12"/>
  <c r="X289" i="12"/>
  <c r="W289" i="12"/>
  <c r="V289" i="12"/>
  <c r="U289" i="12"/>
  <c r="T289" i="12"/>
  <c r="S289" i="12"/>
  <c r="R289" i="12"/>
  <c r="AD288" i="12"/>
  <c r="AD287" i="12"/>
  <c r="AD286" i="12"/>
  <c r="AD285" i="12"/>
  <c r="AD284" i="12"/>
  <c r="AD283" i="12"/>
  <c r="AD282" i="12"/>
  <c r="AD280" i="12"/>
  <c r="AD279" i="12"/>
  <c r="AD278" i="12"/>
  <c r="AC276" i="12"/>
  <c r="AB276" i="12"/>
  <c r="AA276" i="12"/>
  <c r="Z276" i="12"/>
  <c r="Y276" i="12"/>
  <c r="X276" i="12"/>
  <c r="W276" i="12"/>
  <c r="V276" i="12"/>
  <c r="U276" i="12"/>
  <c r="T276" i="12"/>
  <c r="S276" i="12"/>
  <c r="R276" i="12"/>
  <c r="AD275" i="12"/>
  <c r="AC273" i="12"/>
  <c r="AB273" i="12"/>
  <c r="AA273" i="12"/>
  <c r="Z273" i="12"/>
  <c r="Y273" i="12"/>
  <c r="X273" i="12"/>
  <c r="W273" i="12"/>
  <c r="V273" i="12"/>
  <c r="U273" i="12"/>
  <c r="T273" i="12"/>
  <c r="S273" i="12"/>
  <c r="R273" i="12"/>
  <c r="AD272" i="12"/>
  <c r="AD271" i="12"/>
  <c r="AD270" i="12"/>
  <c r="AD269" i="12"/>
  <c r="AD268" i="12"/>
  <c r="AC266" i="12"/>
  <c r="AB266" i="12"/>
  <c r="AA266" i="12"/>
  <c r="Z266" i="12"/>
  <c r="Y266" i="12"/>
  <c r="X266" i="12"/>
  <c r="W266" i="12"/>
  <c r="V266" i="12"/>
  <c r="U266" i="12"/>
  <c r="T266" i="12"/>
  <c r="S266" i="12"/>
  <c r="R266" i="12"/>
  <c r="AD265" i="12"/>
  <c r="AD264" i="12"/>
  <c r="AD263" i="12"/>
  <c r="AD262" i="12"/>
  <c r="AD261" i="12"/>
  <c r="AD260" i="12"/>
  <c r="AC257" i="12"/>
  <c r="AB257" i="12"/>
  <c r="AA257" i="12"/>
  <c r="Z257" i="12"/>
  <c r="Y257" i="12"/>
  <c r="X257" i="12"/>
  <c r="W257" i="12"/>
  <c r="V257" i="12"/>
  <c r="U257" i="12"/>
  <c r="T257" i="12"/>
  <c r="S257" i="12"/>
  <c r="R257" i="12"/>
  <c r="AD256" i="12"/>
  <c r="AC254" i="12"/>
  <c r="AB254" i="12"/>
  <c r="AA254" i="12"/>
  <c r="Z254" i="12"/>
  <c r="Y254" i="12"/>
  <c r="X254" i="12"/>
  <c r="W254" i="12"/>
  <c r="V254" i="12"/>
  <c r="U254" i="12"/>
  <c r="T254" i="12"/>
  <c r="S254" i="12"/>
  <c r="R254" i="12"/>
  <c r="AD253" i="12"/>
  <c r="AD252" i="12"/>
  <c r="AD251" i="12"/>
  <c r="AD250" i="12"/>
  <c r="AD249" i="12"/>
  <c r="AD248" i="12"/>
  <c r="AD247" i="12"/>
  <c r="AD245" i="12"/>
  <c r="AD244" i="12"/>
  <c r="AD243" i="12"/>
  <c r="AC241" i="12"/>
  <c r="AB241" i="12"/>
  <c r="AA241" i="12"/>
  <c r="Z241" i="12"/>
  <c r="Y241" i="12"/>
  <c r="X241" i="12"/>
  <c r="W241" i="12"/>
  <c r="V241" i="12"/>
  <c r="U241" i="12"/>
  <c r="T241" i="12"/>
  <c r="S241" i="12"/>
  <c r="R241" i="12"/>
  <c r="AD240" i="12"/>
  <c r="AC238" i="12"/>
  <c r="AB238" i="12"/>
  <c r="AA238" i="12"/>
  <c r="Z238" i="12"/>
  <c r="Y238" i="12"/>
  <c r="X238" i="12"/>
  <c r="W238" i="12"/>
  <c r="V238" i="12"/>
  <c r="U238" i="12"/>
  <c r="T238" i="12"/>
  <c r="S238" i="12"/>
  <c r="R238" i="12"/>
  <c r="AD237" i="12"/>
  <c r="AD236" i="12"/>
  <c r="AD235" i="12"/>
  <c r="AD234" i="12"/>
  <c r="AD233" i="12"/>
  <c r="AC231" i="12"/>
  <c r="AB231" i="12"/>
  <c r="AA231" i="12"/>
  <c r="Z231" i="12"/>
  <c r="Y231" i="12"/>
  <c r="X231" i="12"/>
  <c r="W231" i="12"/>
  <c r="V231" i="12"/>
  <c r="U231" i="12"/>
  <c r="T231" i="12"/>
  <c r="S231" i="12"/>
  <c r="R231" i="12"/>
  <c r="AD230" i="12"/>
  <c r="AD229" i="12"/>
  <c r="AD228" i="12"/>
  <c r="AD227" i="12"/>
  <c r="AD226" i="12"/>
  <c r="AD225" i="12"/>
  <c r="AC222" i="12"/>
  <c r="AB222" i="12"/>
  <c r="AA222" i="12"/>
  <c r="Z222" i="12"/>
  <c r="Y222" i="12"/>
  <c r="X222" i="12"/>
  <c r="W222" i="12"/>
  <c r="V222" i="12"/>
  <c r="U222" i="12"/>
  <c r="T222" i="12"/>
  <c r="S222" i="12"/>
  <c r="R222" i="12"/>
  <c r="AD221" i="12"/>
  <c r="AC219" i="12"/>
  <c r="AB219" i="12"/>
  <c r="AA219" i="12"/>
  <c r="Z219" i="12"/>
  <c r="Y219" i="12"/>
  <c r="X219" i="12"/>
  <c r="W219" i="12"/>
  <c r="V219" i="12"/>
  <c r="U219" i="12"/>
  <c r="T219" i="12"/>
  <c r="S219" i="12"/>
  <c r="R219" i="12"/>
  <c r="AD218" i="12"/>
  <c r="AD217" i="12"/>
  <c r="AD216" i="12"/>
  <c r="AD215" i="12"/>
  <c r="AD214" i="12"/>
  <c r="AD213" i="12"/>
  <c r="AD212" i="12"/>
  <c r="AD210" i="12"/>
  <c r="AD209" i="12"/>
  <c r="AD208" i="12"/>
  <c r="AC206" i="12"/>
  <c r="AB206" i="12"/>
  <c r="AA206" i="12"/>
  <c r="Z206" i="12"/>
  <c r="Y206" i="12"/>
  <c r="X206" i="12"/>
  <c r="W206" i="12"/>
  <c r="V206" i="12"/>
  <c r="U206" i="12"/>
  <c r="T206" i="12"/>
  <c r="S206" i="12"/>
  <c r="R206" i="12"/>
  <c r="AD205" i="12"/>
  <c r="AC203" i="12"/>
  <c r="AB203" i="12"/>
  <c r="AA203" i="12"/>
  <c r="Z203" i="12"/>
  <c r="Y203" i="12"/>
  <c r="X203" i="12"/>
  <c r="W203" i="12"/>
  <c r="V203" i="12"/>
  <c r="U203" i="12"/>
  <c r="T203" i="12"/>
  <c r="S203" i="12"/>
  <c r="R203" i="12"/>
  <c r="AD202" i="12"/>
  <c r="AD201" i="12"/>
  <c r="AD200" i="12"/>
  <c r="AD199" i="12"/>
  <c r="AD198" i="12"/>
  <c r="AC196" i="12"/>
  <c r="AB196" i="12"/>
  <c r="AA196" i="12"/>
  <c r="Z196" i="12"/>
  <c r="Y196" i="12"/>
  <c r="X196" i="12"/>
  <c r="W196" i="12"/>
  <c r="V196" i="12"/>
  <c r="U196" i="12"/>
  <c r="T196" i="12"/>
  <c r="S196" i="12"/>
  <c r="R196" i="12"/>
  <c r="AD195" i="12"/>
  <c r="AD194" i="12"/>
  <c r="AD193" i="12"/>
  <c r="AD192" i="12"/>
  <c r="AD191" i="12"/>
  <c r="AD190" i="12"/>
  <c r="AC187" i="12"/>
  <c r="AB187" i="12"/>
  <c r="AA187" i="12"/>
  <c r="Z187" i="12"/>
  <c r="Y187" i="12"/>
  <c r="X187" i="12"/>
  <c r="W187" i="12"/>
  <c r="V187" i="12"/>
  <c r="U187" i="12"/>
  <c r="T187" i="12"/>
  <c r="S187" i="12"/>
  <c r="R187" i="12"/>
  <c r="AD186" i="12"/>
  <c r="AC184" i="12"/>
  <c r="AB184" i="12"/>
  <c r="AA184" i="12"/>
  <c r="Z184" i="12"/>
  <c r="Y184" i="12"/>
  <c r="X184" i="12"/>
  <c r="W184" i="12"/>
  <c r="V184" i="12"/>
  <c r="U184" i="12"/>
  <c r="T184" i="12"/>
  <c r="S184" i="12"/>
  <c r="R184" i="12"/>
  <c r="AD183" i="12"/>
  <c r="AD182" i="12"/>
  <c r="AD181" i="12"/>
  <c r="AD180" i="12"/>
  <c r="AD179" i="12"/>
  <c r="AD178" i="12"/>
  <c r="AD177" i="12"/>
  <c r="AD175" i="12"/>
  <c r="AD174" i="12"/>
  <c r="AD173" i="12"/>
  <c r="AC171" i="12"/>
  <c r="AB171" i="12"/>
  <c r="AA171" i="12"/>
  <c r="Z171" i="12"/>
  <c r="Y171" i="12"/>
  <c r="X171" i="12"/>
  <c r="W171" i="12"/>
  <c r="V171" i="12"/>
  <c r="U171" i="12"/>
  <c r="T171" i="12"/>
  <c r="S171" i="12"/>
  <c r="R171" i="12"/>
  <c r="AD170" i="12"/>
  <c r="AC168" i="12"/>
  <c r="AB168" i="12"/>
  <c r="AA168" i="12"/>
  <c r="Z168" i="12"/>
  <c r="Y168" i="12"/>
  <c r="X168" i="12"/>
  <c r="W168" i="12"/>
  <c r="V168" i="12"/>
  <c r="U168" i="12"/>
  <c r="T168" i="12"/>
  <c r="S168" i="12"/>
  <c r="R168" i="12"/>
  <c r="AD167" i="12"/>
  <c r="AD166" i="12"/>
  <c r="AD165" i="12"/>
  <c r="AD164" i="12"/>
  <c r="AD163" i="12"/>
  <c r="AC161" i="12"/>
  <c r="AB161" i="12"/>
  <c r="AA161" i="12"/>
  <c r="Z161" i="12"/>
  <c r="Y161" i="12"/>
  <c r="X161" i="12"/>
  <c r="W161" i="12"/>
  <c r="V161" i="12"/>
  <c r="U161" i="12"/>
  <c r="T161" i="12"/>
  <c r="S161" i="12"/>
  <c r="R161" i="12"/>
  <c r="AD160" i="12"/>
  <c r="AD159" i="12"/>
  <c r="AD158" i="12"/>
  <c r="AD157" i="12"/>
  <c r="AD156" i="12"/>
  <c r="AD155" i="12"/>
  <c r="AC152" i="12"/>
  <c r="AB152" i="12"/>
  <c r="AA152" i="12"/>
  <c r="Z152" i="12"/>
  <c r="Y152" i="12"/>
  <c r="X152" i="12"/>
  <c r="W152" i="12"/>
  <c r="V152" i="12"/>
  <c r="U152" i="12"/>
  <c r="T152" i="12"/>
  <c r="S152" i="12"/>
  <c r="R152" i="12"/>
  <c r="AD151" i="12"/>
  <c r="AC149" i="12"/>
  <c r="AB149" i="12"/>
  <c r="AA149" i="12"/>
  <c r="Z149" i="12"/>
  <c r="Y149" i="12"/>
  <c r="X149" i="12"/>
  <c r="W149" i="12"/>
  <c r="V149" i="12"/>
  <c r="U149" i="12"/>
  <c r="T149" i="12"/>
  <c r="S149" i="12"/>
  <c r="R149" i="12"/>
  <c r="AD148" i="12"/>
  <c r="AD147" i="12"/>
  <c r="AD146" i="12"/>
  <c r="AD145" i="12"/>
  <c r="AD144" i="12"/>
  <c r="AD143" i="12"/>
  <c r="AD142" i="12"/>
  <c r="AD140" i="12"/>
  <c r="AD139" i="12"/>
  <c r="AD138" i="12"/>
  <c r="AC136" i="12"/>
  <c r="AB136" i="12"/>
  <c r="AA136" i="12"/>
  <c r="Z136" i="12"/>
  <c r="Y136" i="12"/>
  <c r="X136" i="12"/>
  <c r="W136" i="12"/>
  <c r="V136" i="12"/>
  <c r="U136" i="12"/>
  <c r="T136" i="12"/>
  <c r="S136" i="12"/>
  <c r="R136" i="12"/>
  <c r="AD135" i="12"/>
  <c r="AC133" i="12"/>
  <c r="AB133" i="12"/>
  <c r="AA133" i="12"/>
  <c r="Z133" i="12"/>
  <c r="Y133" i="12"/>
  <c r="X133" i="12"/>
  <c r="W133" i="12"/>
  <c r="V133" i="12"/>
  <c r="U133" i="12"/>
  <c r="T133" i="12"/>
  <c r="S133" i="12"/>
  <c r="R133" i="12"/>
  <c r="AD132" i="12"/>
  <c r="AD131" i="12"/>
  <c r="AD130" i="12"/>
  <c r="AD129" i="12"/>
  <c r="AD128" i="12"/>
  <c r="AC126" i="12"/>
  <c r="AB126" i="12"/>
  <c r="AA126" i="12"/>
  <c r="Z126" i="12"/>
  <c r="Y126" i="12"/>
  <c r="X126" i="12"/>
  <c r="W126" i="12"/>
  <c r="V126" i="12"/>
  <c r="U126" i="12"/>
  <c r="T126" i="12"/>
  <c r="S126" i="12"/>
  <c r="R126" i="12"/>
  <c r="AD125" i="12"/>
  <c r="AD124" i="12"/>
  <c r="AD123" i="12"/>
  <c r="AD122" i="12"/>
  <c r="AD121" i="12"/>
  <c r="AD120" i="12"/>
  <c r="AC117" i="12"/>
  <c r="AB117" i="12"/>
  <c r="AA117" i="12"/>
  <c r="Z117" i="12"/>
  <c r="Y117" i="12"/>
  <c r="X117" i="12"/>
  <c r="W117" i="12"/>
  <c r="V117" i="12"/>
  <c r="U117" i="12"/>
  <c r="T117" i="12"/>
  <c r="S117" i="12"/>
  <c r="R117" i="12"/>
  <c r="AD116" i="12"/>
  <c r="AC114" i="12"/>
  <c r="AB114" i="12"/>
  <c r="AA114" i="12"/>
  <c r="Z114" i="12"/>
  <c r="Y114" i="12"/>
  <c r="X114" i="12"/>
  <c r="W114" i="12"/>
  <c r="V114" i="12"/>
  <c r="U114" i="12"/>
  <c r="T114" i="12"/>
  <c r="S114" i="12"/>
  <c r="R114" i="12"/>
  <c r="AD113" i="12"/>
  <c r="AD112" i="12"/>
  <c r="AD111" i="12"/>
  <c r="AD110" i="12"/>
  <c r="AD109" i="12"/>
  <c r="AD108" i="12"/>
  <c r="AD107" i="12"/>
  <c r="AD105" i="12"/>
  <c r="AD104" i="12"/>
  <c r="AD103" i="12"/>
  <c r="AC101" i="12"/>
  <c r="AB101" i="12"/>
  <c r="AA101" i="12"/>
  <c r="Z101" i="12"/>
  <c r="Y101" i="12"/>
  <c r="X101" i="12"/>
  <c r="W101" i="12"/>
  <c r="V101" i="12"/>
  <c r="U101" i="12"/>
  <c r="T101" i="12"/>
  <c r="S101" i="12"/>
  <c r="R101" i="12"/>
  <c r="AD100" i="12"/>
  <c r="AC98" i="12"/>
  <c r="AB98" i="12"/>
  <c r="AA98" i="12"/>
  <c r="Z98" i="12"/>
  <c r="Y98" i="12"/>
  <c r="X98" i="12"/>
  <c r="W98" i="12"/>
  <c r="V98" i="12"/>
  <c r="U98" i="12"/>
  <c r="T98" i="12"/>
  <c r="S98" i="12"/>
  <c r="R98" i="12"/>
  <c r="AD97" i="12"/>
  <c r="AD96" i="12"/>
  <c r="AD95" i="12"/>
  <c r="AD94" i="12"/>
  <c r="AD93" i="12"/>
  <c r="AC91" i="12"/>
  <c r="AB91" i="12"/>
  <c r="AA91" i="12"/>
  <c r="Z91" i="12"/>
  <c r="Y91" i="12"/>
  <c r="X91" i="12"/>
  <c r="W91" i="12"/>
  <c r="V91" i="12"/>
  <c r="U91" i="12"/>
  <c r="T91" i="12"/>
  <c r="S91" i="12"/>
  <c r="R91" i="12"/>
  <c r="AD90" i="12"/>
  <c r="AD89" i="12"/>
  <c r="AD88" i="12"/>
  <c r="AD87" i="12"/>
  <c r="AD86" i="12"/>
  <c r="AD85" i="12"/>
  <c r="AC82" i="12"/>
  <c r="AB82" i="12"/>
  <c r="AA82" i="12"/>
  <c r="Z82" i="12"/>
  <c r="Y82" i="12"/>
  <c r="X82" i="12"/>
  <c r="W82" i="12"/>
  <c r="V82" i="12"/>
  <c r="U82" i="12"/>
  <c r="T82" i="12"/>
  <c r="S82" i="12"/>
  <c r="R82" i="12"/>
  <c r="AD81" i="12"/>
  <c r="AC79" i="12"/>
  <c r="AB79" i="12"/>
  <c r="AA79" i="12"/>
  <c r="Z79" i="12"/>
  <c r="Y79" i="12"/>
  <c r="X79" i="12"/>
  <c r="W79" i="12"/>
  <c r="V79" i="12"/>
  <c r="U79" i="12"/>
  <c r="T79" i="12"/>
  <c r="S79" i="12"/>
  <c r="R79" i="12"/>
  <c r="AD78" i="12"/>
  <c r="AD77" i="12"/>
  <c r="AD76" i="12"/>
  <c r="AD75" i="12"/>
  <c r="AD74" i="12"/>
  <c r="AD73" i="12"/>
  <c r="AD72" i="12"/>
  <c r="AD70" i="12"/>
  <c r="AD69" i="12"/>
  <c r="AD68" i="12"/>
  <c r="AD67" i="12"/>
  <c r="AC66" i="12"/>
  <c r="AB66" i="12"/>
  <c r="AA66" i="12"/>
  <c r="Z66" i="12"/>
  <c r="Y66" i="12"/>
  <c r="X66" i="12"/>
  <c r="W66" i="12"/>
  <c r="V66" i="12"/>
  <c r="U66" i="12"/>
  <c r="T66" i="12"/>
  <c r="S66" i="12"/>
  <c r="R66" i="12"/>
  <c r="AD65" i="12"/>
  <c r="AC63" i="12"/>
  <c r="AB63" i="12"/>
  <c r="AA63" i="12"/>
  <c r="Z63" i="12"/>
  <c r="Y63" i="12"/>
  <c r="X63" i="12"/>
  <c r="W63" i="12"/>
  <c r="V63" i="12"/>
  <c r="U63" i="12"/>
  <c r="T63" i="12"/>
  <c r="S63" i="12"/>
  <c r="R63" i="12"/>
  <c r="AD62" i="12"/>
  <c r="AD61" i="12"/>
  <c r="AD60" i="12"/>
  <c r="AD59" i="12"/>
  <c r="AD58" i="12"/>
  <c r="AC56" i="12"/>
  <c r="AB56" i="12"/>
  <c r="AA56" i="12"/>
  <c r="Z56" i="12"/>
  <c r="Y56" i="12"/>
  <c r="X56" i="12"/>
  <c r="W56" i="12"/>
  <c r="V56" i="12"/>
  <c r="U56" i="12"/>
  <c r="T56" i="12"/>
  <c r="S56" i="12"/>
  <c r="R56" i="12"/>
  <c r="AD55" i="12"/>
  <c r="AD54" i="12"/>
  <c r="AD53" i="12"/>
  <c r="AD52" i="12"/>
  <c r="AD51" i="12"/>
  <c r="AD50" i="12"/>
  <c r="AC47" i="12"/>
  <c r="AB47" i="12"/>
  <c r="AA47" i="12"/>
  <c r="Z47" i="12"/>
  <c r="Y47" i="12"/>
  <c r="X47" i="12"/>
  <c r="W47" i="12"/>
  <c r="V47" i="12"/>
  <c r="U47" i="12"/>
  <c r="T47" i="12"/>
  <c r="S47" i="12"/>
  <c r="R47" i="12"/>
  <c r="AD46" i="12"/>
  <c r="AC44" i="12"/>
  <c r="AB44" i="12"/>
  <c r="AA44" i="12"/>
  <c r="Z44" i="12"/>
  <c r="Y44" i="12"/>
  <c r="X44" i="12"/>
  <c r="W44" i="12"/>
  <c r="V44" i="12"/>
  <c r="U44" i="12"/>
  <c r="T44" i="12"/>
  <c r="S44" i="12"/>
  <c r="R44" i="12"/>
  <c r="AD43" i="12"/>
  <c r="AD42" i="12"/>
  <c r="AD41" i="12"/>
  <c r="AD38" i="12"/>
  <c r="AD37" i="12"/>
  <c r="AD35" i="12"/>
  <c r="AD34" i="12"/>
  <c r="AD33" i="12"/>
  <c r="AC31" i="12"/>
  <c r="AB31" i="12"/>
  <c r="AA31" i="12"/>
  <c r="Z31" i="12"/>
  <c r="Y31" i="12"/>
  <c r="X31" i="12"/>
  <c r="W31" i="12"/>
  <c r="V31" i="12"/>
  <c r="U31" i="12"/>
  <c r="T31" i="12"/>
  <c r="S31" i="12"/>
  <c r="R31" i="12"/>
  <c r="AD30" i="12"/>
  <c r="AC28" i="12"/>
  <c r="AB28" i="12"/>
  <c r="AA28" i="12"/>
  <c r="Z28" i="12"/>
  <c r="Y28" i="12"/>
  <c r="X28" i="12"/>
  <c r="W28" i="12"/>
  <c r="V28" i="12"/>
  <c r="U28" i="12"/>
  <c r="T28" i="12"/>
  <c r="S28" i="12"/>
  <c r="R28" i="12"/>
  <c r="AD27" i="12"/>
  <c r="AD26" i="12"/>
  <c r="AD25" i="12"/>
  <c r="AD24" i="12"/>
  <c r="AD23" i="12"/>
  <c r="AC21" i="12"/>
  <c r="AB21" i="12"/>
  <c r="AA21" i="12"/>
  <c r="Z21" i="12"/>
  <c r="Y21" i="12"/>
  <c r="X21" i="12"/>
  <c r="W21" i="12"/>
  <c r="V21" i="12"/>
  <c r="U21" i="12"/>
  <c r="T21" i="12"/>
  <c r="S21" i="12"/>
  <c r="R21" i="12"/>
  <c r="AD20" i="12"/>
  <c r="AD19" i="12"/>
  <c r="AD18" i="12"/>
  <c r="AD17" i="12"/>
  <c r="AD16" i="12"/>
  <c r="AD15" i="12"/>
  <c r="Q295" i="12"/>
  <c r="P289" i="12"/>
  <c r="Q283" i="12"/>
  <c r="Q284" i="12"/>
  <c r="Q285" i="12"/>
  <c r="Q286" i="12"/>
  <c r="Q287" i="12"/>
  <c r="Q288" i="12"/>
  <c r="P473" i="12"/>
  <c r="O473" i="12"/>
  <c r="N473" i="12"/>
  <c r="M473" i="12"/>
  <c r="L473" i="12"/>
  <c r="K473" i="12"/>
  <c r="J473" i="12"/>
  <c r="I473" i="12"/>
  <c r="H473" i="12"/>
  <c r="G473" i="12"/>
  <c r="F473" i="12"/>
  <c r="Q472" i="12"/>
  <c r="Q471" i="12"/>
  <c r="P470" i="12"/>
  <c r="O470" i="12"/>
  <c r="N470" i="12"/>
  <c r="M470" i="12"/>
  <c r="L470" i="12"/>
  <c r="K470" i="12"/>
  <c r="J470" i="12"/>
  <c r="I470" i="12"/>
  <c r="H470" i="12"/>
  <c r="G470" i="12"/>
  <c r="F470" i="12"/>
  <c r="Q469" i="12"/>
  <c r="Q468" i="12"/>
  <c r="Q467" i="12"/>
  <c r="Q466" i="12"/>
  <c r="Q465" i="12"/>
  <c r="Q464" i="12"/>
  <c r="Q463" i="12"/>
  <c r="Q461" i="12"/>
  <c r="Q460" i="12"/>
  <c r="Q459" i="12"/>
  <c r="P457" i="12"/>
  <c r="O457" i="12"/>
  <c r="N457" i="12"/>
  <c r="M457" i="12"/>
  <c r="L457" i="12"/>
  <c r="K457" i="12"/>
  <c r="J457" i="12"/>
  <c r="I457" i="12"/>
  <c r="H457" i="12"/>
  <c r="G457" i="12"/>
  <c r="F457" i="12"/>
  <c r="Q456" i="12"/>
  <c r="P454" i="12"/>
  <c r="O454" i="12"/>
  <c r="N454" i="12"/>
  <c r="M454" i="12"/>
  <c r="L454" i="12"/>
  <c r="K454" i="12"/>
  <c r="J454" i="12"/>
  <c r="I454" i="12"/>
  <c r="H454" i="12"/>
  <c r="G454" i="12"/>
  <c r="F454" i="12"/>
  <c r="Q453" i="12"/>
  <c r="Q452" i="12"/>
  <c r="Q451" i="12"/>
  <c r="Q450" i="12"/>
  <c r="Q449" i="12"/>
  <c r="P447" i="12"/>
  <c r="O447" i="12"/>
  <c r="N447" i="12"/>
  <c r="M447" i="12"/>
  <c r="L447" i="12"/>
  <c r="K447" i="12"/>
  <c r="J447" i="12"/>
  <c r="I447" i="12"/>
  <c r="H447" i="12"/>
  <c r="G447" i="12"/>
  <c r="F447" i="12"/>
  <c r="Q446" i="12"/>
  <c r="Q445" i="12"/>
  <c r="Q444" i="12"/>
  <c r="Q443" i="12"/>
  <c r="Q442" i="12"/>
  <c r="Q441" i="12"/>
  <c r="P438" i="12"/>
  <c r="O438" i="12"/>
  <c r="N438" i="12"/>
  <c r="M438" i="12"/>
  <c r="L438" i="12"/>
  <c r="K438" i="12"/>
  <c r="J438" i="12"/>
  <c r="I438" i="12"/>
  <c r="H438" i="12"/>
  <c r="G438" i="12"/>
  <c r="F438" i="12"/>
  <c r="Q437" i="12"/>
  <c r="P435" i="12"/>
  <c r="O435" i="12"/>
  <c r="N435" i="12"/>
  <c r="M435" i="12"/>
  <c r="L435" i="12"/>
  <c r="K435" i="12"/>
  <c r="J435" i="12"/>
  <c r="I435" i="12"/>
  <c r="H435" i="12"/>
  <c r="G435" i="12"/>
  <c r="F435" i="12"/>
  <c r="Q434" i="12"/>
  <c r="Q433" i="12"/>
  <c r="Q432" i="12"/>
  <c r="Q431" i="12"/>
  <c r="Q430" i="12"/>
  <c r="Q429" i="12"/>
  <c r="Q428" i="12"/>
  <c r="Q426" i="12"/>
  <c r="Q425" i="12"/>
  <c r="Q424" i="12"/>
  <c r="P422" i="12"/>
  <c r="O422" i="12"/>
  <c r="N422" i="12"/>
  <c r="M422" i="12"/>
  <c r="L422" i="12"/>
  <c r="K422" i="12"/>
  <c r="J422" i="12"/>
  <c r="I422" i="12"/>
  <c r="H422" i="12"/>
  <c r="G422" i="12"/>
  <c r="F422" i="12"/>
  <c r="Q421" i="12"/>
  <c r="P419" i="12"/>
  <c r="O419" i="12"/>
  <c r="N419" i="12"/>
  <c r="M419" i="12"/>
  <c r="L419" i="12"/>
  <c r="K419" i="12"/>
  <c r="J419" i="12"/>
  <c r="I419" i="12"/>
  <c r="H419" i="12"/>
  <c r="G419" i="12"/>
  <c r="F419" i="12"/>
  <c r="Q418" i="12"/>
  <c r="Q417" i="12"/>
  <c r="Q416" i="12"/>
  <c r="Q415" i="12"/>
  <c r="Q414" i="12"/>
  <c r="P412" i="12"/>
  <c r="O412" i="12"/>
  <c r="N412" i="12"/>
  <c r="M412" i="12"/>
  <c r="L412" i="12"/>
  <c r="K412" i="12"/>
  <c r="J412" i="12"/>
  <c r="I412" i="12"/>
  <c r="H412" i="12"/>
  <c r="G412" i="12"/>
  <c r="F412" i="12"/>
  <c r="Q411" i="12"/>
  <c r="Q410" i="12"/>
  <c r="Q409" i="12"/>
  <c r="Q408" i="12"/>
  <c r="Q407" i="12"/>
  <c r="Q406" i="12"/>
  <c r="P403" i="12"/>
  <c r="O403" i="12"/>
  <c r="N403" i="12"/>
  <c r="M403" i="12"/>
  <c r="L403" i="12"/>
  <c r="K403" i="12"/>
  <c r="J403" i="12"/>
  <c r="I403" i="12"/>
  <c r="H403" i="12"/>
  <c r="G403" i="12"/>
  <c r="F403" i="12"/>
  <c r="Q402" i="12"/>
  <c r="P400" i="12"/>
  <c r="O400" i="12"/>
  <c r="N400" i="12"/>
  <c r="M400" i="12"/>
  <c r="L400" i="12"/>
  <c r="K400" i="12"/>
  <c r="J400" i="12"/>
  <c r="I400" i="12"/>
  <c r="H400" i="12"/>
  <c r="G400" i="12"/>
  <c r="F400" i="12"/>
  <c r="Q399" i="12"/>
  <c r="Q398" i="12"/>
  <c r="Q397" i="12"/>
  <c r="Q396" i="12"/>
  <c r="Q395" i="12"/>
  <c r="Q394" i="12"/>
  <c r="Q393" i="12"/>
  <c r="Q391" i="12"/>
  <c r="Q390" i="12"/>
  <c r="Q389" i="12"/>
  <c r="P387" i="12"/>
  <c r="O387" i="12"/>
  <c r="N387" i="12"/>
  <c r="M387" i="12"/>
  <c r="L387" i="12"/>
  <c r="K387" i="12"/>
  <c r="J387" i="12"/>
  <c r="I387" i="12"/>
  <c r="H387" i="12"/>
  <c r="G387" i="12"/>
  <c r="F387" i="12"/>
  <c r="Q386" i="12"/>
  <c r="P384" i="12"/>
  <c r="O384" i="12"/>
  <c r="N384" i="12"/>
  <c r="M384" i="12"/>
  <c r="L384" i="12"/>
  <c r="K384" i="12"/>
  <c r="J384" i="12"/>
  <c r="I384" i="12"/>
  <c r="H384" i="12"/>
  <c r="G384" i="12"/>
  <c r="F384" i="12"/>
  <c r="Q383" i="12"/>
  <c r="Q382" i="12"/>
  <c r="Q381" i="12"/>
  <c r="Q380" i="12"/>
  <c r="Q379" i="12"/>
  <c r="P377" i="12"/>
  <c r="O377" i="12"/>
  <c r="N377" i="12"/>
  <c r="M377" i="12"/>
  <c r="L377" i="12"/>
  <c r="K377" i="12"/>
  <c r="J377" i="12"/>
  <c r="I377" i="12"/>
  <c r="H377" i="12"/>
  <c r="G377" i="12"/>
  <c r="F377" i="12"/>
  <c r="Q376" i="12"/>
  <c r="Q375" i="12"/>
  <c r="Q374" i="12"/>
  <c r="Q373" i="12"/>
  <c r="Q372" i="12"/>
  <c r="Q371" i="12"/>
  <c r="P368" i="12"/>
  <c r="O368" i="12"/>
  <c r="N368" i="12"/>
  <c r="M368" i="12"/>
  <c r="L368" i="12"/>
  <c r="K368" i="12"/>
  <c r="J368" i="12"/>
  <c r="I368" i="12"/>
  <c r="H368" i="12"/>
  <c r="G368" i="12"/>
  <c r="F368" i="12"/>
  <c r="Q367" i="12"/>
  <c r="P365" i="12"/>
  <c r="O365" i="12"/>
  <c r="N365" i="12"/>
  <c r="M365" i="12"/>
  <c r="L365" i="12"/>
  <c r="K365" i="12"/>
  <c r="J365" i="12"/>
  <c r="I365" i="12"/>
  <c r="H365" i="12"/>
  <c r="G365" i="12"/>
  <c r="F365" i="12"/>
  <c r="Q364" i="12"/>
  <c r="Q363" i="12"/>
  <c r="Q362" i="12"/>
  <c r="Q361" i="12"/>
  <c r="Q360" i="12"/>
  <c r="Q359" i="12"/>
  <c r="Q358" i="12"/>
  <c r="Q356" i="12"/>
  <c r="Q355" i="12"/>
  <c r="Q354" i="12"/>
  <c r="P352" i="12"/>
  <c r="O352" i="12"/>
  <c r="N352" i="12"/>
  <c r="M352" i="12"/>
  <c r="L352" i="12"/>
  <c r="K352" i="12"/>
  <c r="J352" i="12"/>
  <c r="I352" i="12"/>
  <c r="H352" i="12"/>
  <c r="G352" i="12"/>
  <c r="F352" i="12"/>
  <c r="Q351" i="12"/>
  <c r="P349" i="12"/>
  <c r="O349" i="12"/>
  <c r="N349" i="12"/>
  <c r="M349" i="12"/>
  <c r="L349" i="12"/>
  <c r="K349" i="12"/>
  <c r="J349" i="12"/>
  <c r="I349" i="12"/>
  <c r="H349" i="12"/>
  <c r="G349" i="12"/>
  <c r="F349" i="12"/>
  <c r="Q348" i="12"/>
  <c r="Q347" i="12"/>
  <c r="Q346" i="12"/>
  <c r="Q345" i="12"/>
  <c r="Q344" i="12"/>
  <c r="P342" i="12"/>
  <c r="O342" i="12"/>
  <c r="N342" i="12"/>
  <c r="M342" i="12"/>
  <c r="L342" i="12"/>
  <c r="K342" i="12"/>
  <c r="J342" i="12"/>
  <c r="I342" i="12"/>
  <c r="H342" i="12"/>
  <c r="G342" i="12"/>
  <c r="F342" i="12"/>
  <c r="Q341" i="12"/>
  <c r="Q340" i="12"/>
  <c r="Q339" i="12"/>
  <c r="Q338" i="12"/>
  <c r="Q337" i="12"/>
  <c r="Q336" i="12"/>
  <c r="P327" i="12"/>
  <c r="O327" i="12"/>
  <c r="N327" i="12"/>
  <c r="M327" i="12"/>
  <c r="L327" i="12"/>
  <c r="K327" i="12"/>
  <c r="J327" i="12"/>
  <c r="I327" i="12"/>
  <c r="H327" i="12"/>
  <c r="G327" i="12"/>
  <c r="F327" i="12"/>
  <c r="Q326" i="12"/>
  <c r="Q325" i="12"/>
  <c r="P324" i="12"/>
  <c r="O324" i="12"/>
  <c r="N324" i="12"/>
  <c r="M324" i="12"/>
  <c r="L324" i="12"/>
  <c r="K324" i="12"/>
  <c r="J324" i="12"/>
  <c r="I324" i="12"/>
  <c r="H324" i="12"/>
  <c r="G324" i="12"/>
  <c r="F324" i="12"/>
  <c r="Q323" i="12"/>
  <c r="Q322" i="12"/>
  <c r="Q321" i="12"/>
  <c r="Q320" i="12"/>
  <c r="Q319" i="12"/>
  <c r="Q318" i="12"/>
  <c r="Q317" i="12"/>
  <c r="Q315" i="12"/>
  <c r="Q314" i="12"/>
  <c r="Q313" i="12"/>
  <c r="P311" i="12"/>
  <c r="O311" i="12"/>
  <c r="N311" i="12"/>
  <c r="M311" i="12"/>
  <c r="L311" i="12"/>
  <c r="K311" i="12"/>
  <c r="J311" i="12"/>
  <c r="I311" i="12"/>
  <c r="H311" i="12"/>
  <c r="G311" i="12"/>
  <c r="F311" i="12"/>
  <c r="Q310" i="12"/>
  <c r="P308" i="12"/>
  <c r="O308" i="12"/>
  <c r="N308" i="12"/>
  <c r="M308" i="12"/>
  <c r="L308" i="12"/>
  <c r="K308" i="12"/>
  <c r="J308" i="12"/>
  <c r="I308" i="12"/>
  <c r="H308" i="12"/>
  <c r="G308" i="12"/>
  <c r="F308" i="12"/>
  <c r="Q307" i="12"/>
  <c r="Q306" i="12"/>
  <c r="Q305" i="12"/>
  <c r="Q304" i="12"/>
  <c r="Q303" i="12"/>
  <c r="P301" i="12"/>
  <c r="O301" i="12"/>
  <c r="N301" i="12"/>
  <c r="M301" i="12"/>
  <c r="L301" i="12"/>
  <c r="K301" i="12"/>
  <c r="J301" i="12"/>
  <c r="I301" i="12"/>
  <c r="H301" i="12"/>
  <c r="G301" i="12"/>
  <c r="F301" i="12"/>
  <c r="Q300" i="12"/>
  <c r="Q299" i="12"/>
  <c r="Q298" i="12"/>
  <c r="Q297" i="12"/>
  <c r="Q296" i="12"/>
  <c r="P292" i="12"/>
  <c r="O292" i="12"/>
  <c r="N292" i="12"/>
  <c r="M292" i="12"/>
  <c r="L292" i="12"/>
  <c r="K292" i="12"/>
  <c r="J292" i="12"/>
  <c r="I292" i="12"/>
  <c r="H292" i="12"/>
  <c r="G292" i="12"/>
  <c r="F292" i="12"/>
  <c r="Q291" i="12"/>
  <c r="O289" i="12"/>
  <c r="N289" i="12"/>
  <c r="M289" i="12"/>
  <c r="L289" i="12"/>
  <c r="K289" i="12"/>
  <c r="J289" i="12"/>
  <c r="I289" i="12"/>
  <c r="H289" i="12"/>
  <c r="G289" i="12"/>
  <c r="F289" i="12"/>
  <c r="Q282" i="12"/>
  <c r="Q280" i="12"/>
  <c r="Q279" i="12"/>
  <c r="Q278" i="12"/>
  <c r="P276" i="12"/>
  <c r="O276" i="12"/>
  <c r="N276" i="12"/>
  <c r="M276" i="12"/>
  <c r="L276" i="12"/>
  <c r="K276" i="12"/>
  <c r="J276" i="12"/>
  <c r="I276" i="12"/>
  <c r="H276" i="12"/>
  <c r="G276" i="12"/>
  <c r="F276" i="12"/>
  <c r="Q275" i="12"/>
  <c r="P273" i="12"/>
  <c r="O273" i="12"/>
  <c r="N273" i="12"/>
  <c r="M273" i="12"/>
  <c r="L273" i="12"/>
  <c r="K273" i="12"/>
  <c r="J273" i="12"/>
  <c r="I273" i="12"/>
  <c r="H273" i="12"/>
  <c r="G273" i="12"/>
  <c r="F273" i="12"/>
  <c r="Q272" i="12"/>
  <c r="Q271" i="12"/>
  <c r="Q270" i="12"/>
  <c r="Q269" i="12"/>
  <c r="Q268" i="12"/>
  <c r="P266" i="12"/>
  <c r="O266" i="12"/>
  <c r="N266" i="12"/>
  <c r="M266" i="12"/>
  <c r="L266" i="12"/>
  <c r="K266" i="12"/>
  <c r="J266" i="12"/>
  <c r="I266" i="12"/>
  <c r="H266" i="12"/>
  <c r="G266" i="12"/>
  <c r="F266" i="12"/>
  <c r="Q265" i="12"/>
  <c r="Q264" i="12"/>
  <c r="Q263" i="12"/>
  <c r="Q262" i="12"/>
  <c r="Q261" i="12"/>
  <c r="Q260" i="12"/>
  <c r="P257" i="12"/>
  <c r="O257" i="12"/>
  <c r="N257" i="12"/>
  <c r="M257" i="12"/>
  <c r="L257" i="12"/>
  <c r="K257" i="12"/>
  <c r="J257" i="12"/>
  <c r="I257" i="12"/>
  <c r="H257" i="12"/>
  <c r="G257" i="12"/>
  <c r="F257" i="12"/>
  <c r="Q256" i="12"/>
  <c r="P254" i="12"/>
  <c r="O254" i="12"/>
  <c r="N254" i="12"/>
  <c r="M254" i="12"/>
  <c r="L254" i="12"/>
  <c r="K254" i="12"/>
  <c r="J254" i="12"/>
  <c r="I254" i="12"/>
  <c r="H254" i="12"/>
  <c r="G254" i="12"/>
  <c r="F254" i="12"/>
  <c r="Q253" i="12"/>
  <c r="Q252" i="12"/>
  <c r="Q251" i="12"/>
  <c r="Q250" i="12"/>
  <c r="Q249" i="12"/>
  <c r="Q248" i="12"/>
  <c r="Q247" i="12"/>
  <c r="Q245" i="12"/>
  <c r="Q244" i="12"/>
  <c r="Q243" i="12"/>
  <c r="P241" i="12"/>
  <c r="O241" i="12"/>
  <c r="N241" i="12"/>
  <c r="M241" i="12"/>
  <c r="L241" i="12"/>
  <c r="K241" i="12"/>
  <c r="J241" i="12"/>
  <c r="I241" i="12"/>
  <c r="H241" i="12"/>
  <c r="G241" i="12"/>
  <c r="F241" i="12"/>
  <c r="Q240" i="12"/>
  <c r="P238" i="12"/>
  <c r="O238" i="12"/>
  <c r="N238" i="12"/>
  <c r="M238" i="12"/>
  <c r="L238" i="12"/>
  <c r="K238" i="12"/>
  <c r="J238" i="12"/>
  <c r="I238" i="12"/>
  <c r="H238" i="12"/>
  <c r="G238" i="12"/>
  <c r="F238" i="12"/>
  <c r="Q237" i="12"/>
  <c r="Q236" i="12"/>
  <c r="Q235" i="12"/>
  <c r="Q234" i="12"/>
  <c r="Q233" i="12"/>
  <c r="P231" i="12"/>
  <c r="O231" i="12"/>
  <c r="N231" i="12"/>
  <c r="M231" i="12"/>
  <c r="L231" i="12"/>
  <c r="K231" i="12"/>
  <c r="J231" i="12"/>
  <c r="I231" i="12"/>
  <c r="I258" i="12" s="1"/>
  <c r="H231" i="12"/>
  <c r="G231" i="12"/>
  <c r="F231" i="12"/>
  <c r="Q230" i="12"/>
  <c r="Q229" i="12"/>
  <c r="Q228" i="12"/>
  <c r="Q227" i="12"/>
  <c r="Q226" i="12"/>
  <c r="Q225" i="12"/>
  <c r="P222" i="12"/>
  <c r="O222" i="12"/>
  <c r="N222" i="12"/>
  <c r="M222" i="12"/>
  <c r="L222" i="12"/>
  <c r="K222" i="12"/>
  <c r="J222" i="12"/>
  <c r="I222" i="12"/>
  <c r="H222" i="12"/>
  <c r="G222" i="12"/>
  <c r="F222" i="12"/>
  <c r="Q221" i="12"/>
  <c r="P219" i="12"/>
  <c r="O219" i="12"/>
  <c r="N219" i="12"/>
  <c r="M219" i="12"/>
  <c r="L219" i="12"/>
  <c r="K219" i="12"/>
  <c r="J219" i="12"/>
  <c r="I219" i="12"/>
  <c r="H219" i="12"/>
  <c r="G219" i="12"/>
  <c r="F219" i="12"/>
  <c r="Q218" i="12"/>
  <c r="Q217" i="12"/>
  <c r="Q216" i="12"/>
  <c r="Q215" i="12"/>
  <c r="Q214" i="12"/>
  <c r="Q213" i="12"/>
  <c r="Q212" i="12"/>
  <c r="Q210" i="12"/>
  <c r="Q209" i="12"/>
  <c r="Q208" i="12"/>
  <c r="P206" i="12"/>
  <c r="O206" i="12"/>
  <c r="N206" i="12"/>
  <c r="M206" i="12"/>
  <c r="L206" i="12"/>
  <c r="K206" i="12"/>
  <c r="J206" i="12"/>
  <c r="I206" i="12"/>
  <c r="H206" i="12"/>
  <c r="G206" i="12"/>
  <c r="F206" i="12"/>
  <c r="Q205" i="12"/>
  <c r="P203" i="12"/>
  <c r="O203" i="12"/>
  <c r="N203" i="12"/>
  <c r="M203" i="12"/>
  <c r="L203" i="12"/>
  <c r="K203" i="12"/>
  <c r="J203" i="12"/>
  <c r="I203" i="12"/>
  <c r="H203" i="12"/>
  <c r="G203" i="12"/>
  <c r="F203" i="12"/>
  <c r="Q202" i="12"/>
  <c r="Q201" i="12"/>
  <c r="Q200" i="12"/>
  <c r="Q199" i="12"/>
  <c r="Q198" i="12"/>
  <c r="P196" i="12"/>
  <c r="O196" i="12"/>
  <c r="O223" i="12" s="1"/>
  <c r="N196" i="12"/>
  <c r="M196" i="12"/>
  <c r="L196" i="12"/>
  <c r="K196" i="12"/>
  <c r="J196" i="12"/>
  <c r="I196" i="12"/>
  <c r="H196" i="12"/>
  <c r="G196" i="12"/>
  <c r="F196" i="12"/>
  <c r="Q195" i="12"/>
  <c r="Q194" i="12"/>
  <c r="Q193" i="12"/>
  <c r="Q192" i="12"/>
  <c r="Q191" i="12"/>
  <c r="Q190" i="12"/>
  <c r="P187" i="12"/>
  <c r="O187" i="12"/>
  <c r="N187" i="12"/>
  <c r="M187" i="12"/>
  <c r="L187" i="12"/>
  <c r="K187" i="12"/>
  <c r="J187" i="12"/>
  <c r="I187" i="12"/>
  <c r="H187" i="12"/>
  <c r="G187" i="12"/>
  <c r="F187" i="12"/>
  <c r="Q186" i="12"/>
  <c r="P184" i="12"/>
  <c r="O184" i="12"/>
  <c r="N184" i="12"/>
  <c r="M184" i="12"/>
  <c r="L184" i="12"/>
  <c r="K184" i="12"/>
  <c r="J184" i="12"/>
  <c r="I184" i="12"/>
  <c r="H184" i="12"/>
  <c r="G184" i="12"/>
  <c r="F184" i="12"/>
  <c r="Q183" i="12"/>
  <c r="Q182" i="12"/>
  <c r="Q181" i="12"/>
  <c r="Q180" i="12"/>
  <c r="Q179" i="12"/>
  <c r="Q178" i="12"/>
  <c r="Q177" i="12"/>
  <c r="Q175" i="12"/>
  <c r="Q174" i="12"/>
  <c r="Q173" i="12"/>
  <c r="P171" i="12"/>
  <c r="O171" i="12"/>
  <c r="N171" i="12"/>
  <c r="M171" i="12"/>
  <c r="L171" i="12"/>
  <c r="K171" i="12"/>
  <c r="J171" i="12"/>
  <c r="I171" i="12"/>
  <c r="H171" i="12"/>
  <c r="G171" i="12"/>
  <c r="F171" i="12"/>
  <c r="Q170" i="12"/>
  <c r="P168" i="12"/>
  <c r="O168" i="12"/>
  <c r="N168" i="12"/>
  <c r="M168" i="12"/>
  <c r="L168" i="12"/>
  <c r="K168" i="12"/>
  <c r="J168" i="12"/>
  <c r="I168" i="12"/>
  <c r="H168" i="12"/>
  <c r="G168" i="12"/>
  <c r="F168" i="12"/>
  <c r="Q167" i="12"/>
  <c r="Q166" i="12"/>
  <c r="Q165" i="12"/>
  <c r="Q164" i="12"/>
  <c r="Q163" i="12"/>
  <c r="P161" i="12"/>
  <c r="O161" i="12"/>
  <c r="N161" i="12"/>
  <c r="M161" i="12"/>
  <c r="L161" i="12"/>
  <c r="K161" i="12"/>
  <c r="J161" i="12"/>
  <c r="I161" i="12"/>
  <c r="H161" i="12"/>
  <c r="G161" i="12"/>
  <c r="F161" i="12"/>
  <c r="Q160" i="12"/>
  <c r="Q159" i="12"/>
  <c r="Q158" i="12"/>
  <c r="Q157" i="12"/>
  <c r="Q156" i="12"/>
  <c r="Q155" i="12"/>
  <c r="P152" i="12"/>
  <c r="O152" i="12"/>
  <c r="N152" i="12"/>
  <c r="M152" i="12"/>
  <c r="L152" i="12"/>
  <c r="K152" i="12"/>
  <c r="J152" i="12"/>
  <c r="I152" i="12"/>
  <c r="H152" i="12"/>
  <c r="G152" i="12"/>
  <c r="F152" i="12"/>
  <c r="Q151" i="12"/>
  <c r="P149" i="12"/>
  <c r="O149" i="12"/>
  <c r="N149" i="12"/>
  <c r="M149" i="12"/>
  <c r="L149" i="12"/>
  <c r="K149" i="12"/>
  <c r="J149" i="12"/>
  <c r="I149" i="12"/>
  <c r="H149" i="12"/>
  <c r="G149" i="12"/>
  <c r="F149" i="12"/>
  <c r="Q148" i="12"/>
  <c r="Q147" i="12"/>
  <c r="Q146" i="12"/>
  <c r="Q145" i="12"/>
  <c r="Q144" i="12"/>
  <c r="Q143" i="12"/>
  <c r="Q142" i="12"/>
  <c r="Q140" i="12"/>
  <c r="Q139" i="12"/>
  <c r="Q138" i="12"/>
  <c r="P136" i="12"/>
  <c r="O136" i="12"/>
  <c r="N136" i="12"/>
  <c r="M136" i="12"/>
  <c r="L136" i="12"/>
  <c r="K136" i="12"/>
  <c r="J136" i="12"/>
  <c r="I136" i="12"/>
  <c r="H136" i="12"/>
  <c r="G136" i="12"/>
  <c r="F136" i="12"/>
  <c r="Q135" i="12"/>
  <c r="P133" i="12"/>
  <c r="O133" i="12"/>
  <c r="N133" i="12"/>
  <c r="M133" i="12"/>
  <c r="L133" i="12"/>
  <c r="K133" i="12"/>
  <c r="J133" i="12"/>
  <c r="I133" i="12"/>
  <c r="H133" i="12"/>
  <c r="G133" i="12"/>
  <c r="F133" i="12"/>
  <c r="Q132" i="12"/>
  <c r="Q131" i="12"/>
  <c r="Q130" i="12"/>
  <c r="Q129" i="12"/>
  <c r="Q128" i="12"/>
  <c r="P126" i="12"/>
  <c r="O126" i="12"/>
  <c r="N126" i="12"/>
  <c r="M126" i="12"/>
  <c r="L126" i="12"/>
  <c r="K126" i="12"/>
  <c r="J126" i="12"/>
  <c r="I126" i="12"/>
  <c r="H126" i="12"/>
  <c r="G126" i="12"/>
  <c r="F126" i="12"/>
  <c r="Q125" i="12"/>
  <c r="Q124" i="12"/>
  <c r="Q123" i="12"/>
  <c r="Q122" i="12"/>
  <c r="Q121" i="12"/>
  <c r="Q120" i="12"/>
  <c r="P117" i="12"/>
  <c r="O117" i="12"/>
  <c r="N117" i="12"/>
  <c r="M117" i="12"/>
  <c r="L117" i="12"/>
  <c r="K117" i="12"/>
  <c r="J117" i="12"/>
  <c r="I117" i="12"/>
  <c r="H117" i="12"/>
  <c r="G117" i="12"/>
  <c r="F117" i="12"/>
  <c r="Q116" i="12"/>
  <c r="P114" i="12"/>
  <c r="O114" i="12"/>
  <c r="N114" i="12"/>
  <c r="M114" i="12"/>
  <c r="L114" i="12"/>
  <c r="K114" i="12"/>
  <c r="J114" i="12"/>
  <c r="I114" i="12"/>
  <c r="H114" i="12"/>
  <c r="G114" i="12"/>
  <c r="F114" i="12"/>
  <c r="Q113" i="12"/>
  <c r="Q112" i="12"/>
  <c r="Q111" i="12"/>
  <c r="Q110" i="12"/>
  <c r="Q109" i="12"/>
  <c r="Q108" i="12"/>
  <c r="Q107" i="12"/>
  <c r="Q105" i="12"/>
  <c r="Q104" i="12"/>
  <c r="Q103" i="12"/>
  <c r="P101" i="12"/>
  <c r="O101" i="12"/>
  <c r="N101" i="12"/>
  <c r="M101" i="12"/>
  <c r="L101" i="12"/>
  <c r="K101" i="12"/>
  <c r="J101" i="12"/>
  <c r="I101" i="12"/>
  <c r="H101" i="12"/>
  <c r="G101" i="12"/>
  <c r="F101" i="12"/>
  <c r="Q100" i="12"/>
  <c r="P98" i="12"/>
  <c r="O98" i="12"/>
  <c r="N98" i="12"/>
  <c r="M98" i="12"/>
  <c r="L98" i="12"/>
  <c r="K98" i="12"/>
  <c r="J98" i="12"/>
  <c r="I98" i="12"/>
  <c r="H98" i="12"/>
  <c r="G98" i="12"/>
  <c r="F98" i="12"/>
  <c r="Q97" i="12"/>
  <c r="Q96" i="12"/>
  <c r="Q95" i="12"/>
  <c r="Q94" i="12"/>
  <c r="Q93" i="12"/>
  <c r="P91" i="12"/>
  <c r="O91" i="12"/>
  <c r="N91" i="12"/>
  <c r="M91" i="12"/>
  <c r="L91" i="12"/>
  <c r="K91" i="12"/>
  <c r="J91" i="12"/>
  <c r="I91" i="12"/>
  <c r="H91" i="12"/>
  <c r="G91" i="12"/>
  <c r="F91" i="12"/>
  <c r="Q90" i="12"/>
  <c r="Q89" i="12"/>
  <c r="Q88" i="12"/>
  <c r="Q87" i="12"/>
  <c r="Q86" i="12"/>
  <c r="Q85" i="12"/>
  <c r="P82" i="12"/>
  <c r="O82" i="12"/>
  <c r="N82" i="12"/>
  <c r="M82" i="12"/>
  <c r="L82" i="12"/>
  <c r="K82" i="12"/>
  <c r="J82" i="12"/>
  <c r="I82" i="12"/>
  <c r="H82" i="12"/>
  <c r="G82" i="12"/>
  <c r="F82" i="12"/>
  <c r="Q81" i="12"/>
  <c r="P79" i="12"/>
  <c r="O79" i="12"/>
  <c r="N79" i="12"/>
  <c r="M79" i="12"/>
  <c r="L79" i="12"/>
  <c r="K79" i="12"/>
  <c r="J79" i="12"/>
  <c r="I79" i="12"/>
  <c r="H79" i="12"/>
  <c r="G79" i="12"/>
  <c r="F79" i="12"/>
  <c r="Q78" i="12"/>
  <c r="Q77" i="12"/>
  <c r="Q76" i="12"/>
  <c r="Q75" i="12"/>
  <c r="Q74" i="12"/>
  <c r="Q73" i="12"/>
  <c r="Q72" i="12"/>
  <c r="Q70" i="12"/>
  <c r="Q69" i="12"/>
  <c r="Q68" i="12"/>
  <c r="Q67" i="12"/>
  <c r="P66" i="12"/>
  <c r="O66" i="12"/>
  <c r="N66" i="12"/>
  <c r="M66" i="12"/>
  <c r="L66" i="12"/>
  <c r="K66" i="12"/>
  <c r="J66" i="12"/>
  <c r="I66" i="12"/>
  <c r="H66" i="12"/>
  <c r="G66" i="12"/>
  <c r="F66" i="12"/>
  <c r="Q65" i="12"/>
  <c r="P63" i="12"/>
  <c r="O63" i="12"/>
  <c r="N63" i="12"/>
  <c r="M63" i="12"/>
  <c r="L63" i="12"/>
  <c r="K63" i="12"/>
  <c r="J63" i="12"/>
  <c r="I63" i="12"/>
  <c r="H63" i="12"/>
  <c r="G63" i="12"/>
  <c r="F63" i="12"/>
  <c r="Q62" i="12"/>
  <c r="Q61" i="12"/>
  <c r="Q60" i="12"/>
  <c r="Q59" i="12"/>
  <c r="Q58" i="12"/>
  <c r="P56" i="12"/>
  <c r="O56" i="12"/>
  <c r="N56" i="12"/>
  <c r="M56" i="12"/>
  <c r="L56" i="12"/>
  <c r="K56" i="12"/>
  <c r="J56" i="12"/>
  <c r="I56" i="12"/>
  <c r="H56" i="12"/>
  <c r="G56" i="12"/>
  <c r="F56" i="12"/>
  <c r="Q55" i="12"/>
  <c r="Q54" i="12"/>
  <c r="Q53" i="12"/>
  <c r="Q52" i="12"/>
  <c r="Q51" i="12"/>
  <c r="Q50" i="12"/>
  <c r="P47" i="12"/>
  <c r="O47" i="12"/>
  <c r="N47" i="12"/>
  <c r="M47" i="12"/>
  <c r="L47" i="12"/>
  <c r="K47" i="12"/>
  <c r="J47" i="12"/>
  <c r="I47" i="12"/>
  <c r="H47" i="12"/>
  <c r="G47" i="12"/>
  <c r="F47" i="12"/>
  <c r="Q46" i="12"/>
  <c r="P44" i="12"/>
  <c r="O44" i="12"/>
  <c r="N44" i="12"/>
  <c r="M44" i="12"/>
  <c r="L44" i="12"/>
  <c r="K44" i="12"/>
  <c r="J44" i="12"/>
  <c r="I44" i="12"/>
  <c r="H44" i="12"/>
  <c r="G44" i="12"/>
  <c r="F44" i="12"/>
  <c r="Q43" i="12"/>
  <c r="Q42" i="12"/>
  <c r="Q41" i="12"/>
  <c r="Q38" i="12"/>
  <c r="Q37" i="12"/>
  <c r="Q35" i="12"/>
  <c r="Q34" i="12"/>
  <c r="Q33" i="12"/>
  <c r="P31" i="12"/>
  <c r="O31" i="12"/>
  <c r="N31" i="12"/>
  <c r="M31" i="12"/>
  <c r="L31" i="12"/>
  <c r="K31" i="12"/>
  <c r="J31" i="12"/>
  <c r="I31" i="12"/>
  <c r="H31" i="12"/>
  <c r="G31" i="12"/>
  <c r="F31" i="12"/>
  <c r="Q30" i="12"/>
  <c r="P28" i="12"/>
  <c r="O28" i="12"/>
  <c r="N28" i="12"/>
  <c r="M28" i="12"/>
  <c r="L28" i="12"/>
  <c r="K28" i="12"/>
  <c r="J28" i="12"/>
  <c r="I28" i="12"/>
  <c r="H28" i="12"/>
  <c r="G28" i="12"/>
  <c r="F28" i="12"/>
  <c r="Q27" i="12"/>
  <c r="Q26" i="12"/>
  <c r="Q25" i="12"/>
  <c r="Q24" i="12"/>
  <c r="Q23" i="12"/>
  <c r="P21" i="12"/>
  <c r="O21" i="12"/>
  <c r="N21" i="12"/>
  <c r="M21" i="12"/>
  <c r="L21" i="12"/>
  <c r="K21" i="12"/>
  <c r="J21" i="12"/>
  <c r="I21" i="12"/>
  <c r="H21" i="12"/>
  <c r="G21" i="12"/>
  <c r="F21" i="12"/>
  <c r="Q20" i="12"/>
  <c r="Q19" i="12"/>
  <c r="Q18" i="12"/>
  <c r="Q17" i="12"/>
  <c r="Q16" i="12"/>
  <c r="Q15" i="12"/>
  <c r="E473" i="12"/>
  <c r="E470" i="12"/>
  <c r="E457" i="12"/>
  <c r="E454" i="12"/>
  <c r="E447" i="12"/>
  <c r="E438" i="12"/>
  <c r="E435" i="12"/>
  <c r="E422" i="12"/>
  <c r="E419" i="12"/>
  <c r="E412" i="12"/>
  <c r="E403" i="12"/>
  <c r="E400" i="12"/>
  <c r="E387" i="12"/>
  <c r="E384" i="12"/>
  <c r="E377" i="12"/>
  <c r="E368" i="12"/>
  <c r="E365" i="12"/>
  <c r="E352" i="12"/>
  <c r="E349" i="12"/>
  <c r="E342" i="12"/>
  <c r="E327" i="12"/>
  <c r="E324" i="12"/>
  <c r="E311" i="12"/>
  <c r="E308" i="12"/>
  <c r="E301" i="12"/>
  <c r="E292" i="12"/>
  <c r="E289" i="12"/>
  <c r="E276" i="12"/>
  <c r="E273" i="12"/>
  <c r="E266" i="12"/>
  <c r="E257" i="12"/>
  <c r="E254" i="12"/>
  <c r="E241" i="12"/>
  <c r="E238" i="12"/>
  <c r="E231" i="12"/>
  <c r="E222" i="12"/>
  <c r="E219" i="12"/>
  <c r="E206" i="12"/>
  <c r="E203" i="12"/>
  <c r="E196" i="12"/>
  <c r="E223" i="12" s="1"/>
  <c r="E187" i="12"/>
  <c r="E184" i="12"/>
  <c r="E171" i="12"/>
  <c r="E168" i="12"/>
  <c r="E161" i="12"/>
  <c r="E152" i="12"/>
  <c r="E149" i="12"/>
  <c r="E136" i="12"/>
  <c r="E133" i="12"/>
  <c r="E126" i="12"/>
  <c r="E117" i="12"/>
  <c r="E114" i="12"/>
  <c r="E101" i="12"/>
  <c r="E98" i="12"/>
  <c r="E91" i="12"/>
  <c r="X404" i="12" l="1"/>
  <c r="AQ136" i="12"/>
  <c r="AQ222" i="12"/>
  <c r="AQ308" i="12"/>
  <c r="AQ400" i="12"/>
  <c r="O83" i="12"/>
  <c r="I369" i="12"/>
  <c r="U328" i="12"/>
  <c r="AE369" i="12"/>
  <c r="V223" i="12"/>
  <c r="E404" i="12"/>
  <c r="G439" i="12"/>
  <c r="AC83" i="12"/>
  <c r="S188" i="12"/>
  <c r="U258" i="12"/>
  <c r="AQ56" i="12"/>
  <c r="V188" i="12"/>
  <c r="W223" i="12"/>
  <c r="X258" i="12"/>
  <c r="U293" i="12"/>
  <c r="AB293" i="12"/>
  <c r="V328" i="12"/>
  <c r="V369" i="12"/>
  <c r="S477" i="12"/>
  <c r="AQ63" i="12"/>
  <c r="AQ149" i="12"/>
  <c r="AE258" i="12"/>
  <c r="AQ231" i="12"/>
  <c r="AQ311" i="12"/>
  <c r="AQ403" i="12"/>
  <c r="AQ66" i="12"/>
  <c r="AQ152" i="12"/>
  <c r="AQ238" i="12"/>
  <c r="AQ324" i="12"/>
  <c r="AQ412" i="12"/>
  <c r="U223" i="12"/>
  <c r="W293" i="12"/>
  <c r="AI48" i="12"/>
  <c r="AI258" i="12"/>
  <c r="AI369" i="12"/>
  <c r="AQ79" i="12"/>
  <c r="AQ161" i="12"/>
  <c r="AQ241" i="12"/>
  <c r="AQ327" i="12"/>
  <c r="AQ419" i="12"/>
  <c r="AQ82" i="12"/>
  <c r="AQ168" i="12"/>
  <c r="AQ254" i="12"/>
  <c r="AQ422" i="12"/>
  <c r="N439" i="12"/>
  <c r="AQ91" i="12"/>
  <c r="AQ171" i="12"/>
  <c r="AQ257" i="12"/>
  <c r="AQ435" i="12"/>
  <c r="H153" i="12"/>
  <c r="O439" i="12"/>
  <c r="V153" i="12"/>
  <c r="X223" i="12"/>
  <c r="AQ98" i="12"/>
  <c r="AQ184" i="12"/>
  <c r="AQ266" i="12"/>
  <c r="AQ352" i="12"/>
  <c r="AQ438" i="12"/>
  <c r="AQ101" i="12"/>
  <c r="AQ187" i="12"/>
  <c r="AQ273" i="12"/>
  <c r="AQ365" i="12"/>
  <c r="AQ447" i="12"/>
  <c r="W369" i="12"/>
  <c r="Z223" i="12"/>
  <c r="AQ21" i="12"/>
  <c r="AQ114" i="12"/>
  <c r="AQ196" i="12"/>
  <c r="AQ276" i="12"/>
  <c r="AQ368" i="12"/>
  <c r="AE474" i="12"/>
  <c r="AQ454" i="12"/>
  <c r="F369" i="12"/>
  <c r="AQ31" i="12"/>
  <c r="AQ117" i="12"/>
  <c r="AQ203" i="12"/>
  <c r="AQ289" i="12"/>
  <c r="AQ377" i="12"/>
  <c r="AQ457" i="12"/>
  <c r="L223" i="12"/>
  <c r="G369" i="12"/>
  <c r="U439" i="12"/>
  <c r="AQ44" i="12"/>
  <c r="AQ126" i="12"/>
  <c r="AQ206" i="12"/>
  <c r="AQ292" i="12"/>
  <c r="AQ384" i="12"/>
  <c r="AQ470" i="12"/>
  <c r="G118" i="12"/>
  <c r="G188" i="12"/>
  <c r="U404" i="12"/>
  <c r="V439" i="12"/>
  <c r="AI83" i="12"/>
  <c r="AQ47" i="12"/>
  <c r="AQ133" i="12"/>
  <c r="AQ219" i="12"/>
  <c r="AQ301" i="12"/>
  <c r="AQ387" i="12"/>
  <c r="AQ473" i="12"/>
  <c r="AI188" i="12"/>
  <c r="AI293" i="12"/>
  <c r="AI477" i="12"/>
  <c r="AF83" i="12"/>
  <c r="AF188" i="12"/>
  <c r="AF293" i="12"/>
  <c r="AF404" i="12"/>
  <c r="AF477" i="12"/>
  <c r="AE83" i="12"/>
  <c r="AE477" i="12"/>
  <c r="AE331" i="12"/>
  <c r="AD273" i="12"/>
  <c r="AD257" i="12"/>
  <c r="X153" i="12"/>
  <c r="AD222" i="12"/>
  <c r="W118" i="12"/>
  <c r="AD238" i="12"/>
  <c r="V83" i="12"/>
  <c r="U331" i="12"/>
  <c r="AD203" i="12"/>
  <c r="T331" i="12"/>
  <c r="AD21" i="12"/>
  <c r="S369" i="12"/>
  <c r="P369" i="12"/>
  <c r="P83" i="12"/>
  <c r="N118" i="12"/>
  <c r="N83" i="12"/>
  <c r="N153" i="12"/>
  <c r="N331" i="12"/>
  <c r="M153" i="12"/>
  <c r="M331" i="12"/>
  <c r="L404" i="12"/>
  <c r="L293" i="12"/>
  <c r="L331" i="12"/>
  <c r="K118" i="12"/>
  <c r="K404" i="12"/>
  <c r="K331" i="12"/>
  <c r="J331" i="12"/>
  <c r="J369" i="12"/>
  <c r="I331" i="12"/>
  <c r="Q365" i="12"/>
  <c r="H331" i="12"/>
  <c r="H118" i="12"/>
  <c r="H188" i="12"/>
  <c r="H48" i="12"/>
  <c r="G331" i="12"/>
  <c r="Q352" i="12"/>
  <c r="F331" i="12"/>
  <c r="Q387" i="12"/>
  <c r="F83" i="12"/>
  <c r="AB48" i="12"/>
  <c r="Q231" i="12"/>
  <c r="N258" i="12"/>
  <c r="Q292" i="12"/>
  <c r="X293" i="12"/>
  <c r="Y439" i="12"/>
  <c r="AH48" i="12"/>
  <c r="AH153" i="12"/>
  <c r="AH258" i="12"/>
  <c r="AH369" i="12"/>
  <c r="AH439" i="12"/>
  <c r="AH478" i="12"/>
  <c r="AE439" i="12"/>
  <c r="J83" i="12"/>
  <c r="Q117" i="12"/>
  <c r="Q184" i="12"/>
  <c r="Q187" i="12"/>
  <c r="G258" i="12"/>
  <c r="Q254" i="12"/>
  <c r="Q257" i="12"/>
  <c r="M293" i="12"/>
  <c r="M404" i="12"/>
  <c r="AC118" i="12"/>
  <c r="AD117" i="12"/>
  <c r="X188" i="12"/>
  <c r="AD171" i="12"/>
  <c r="Y223" i="12"/>
  <c r="V476" i="12"/>
  <c r="U477" i="12"/>
  <c r="W478" i="12"/>
  <c r="U479" i="12"/>
  <c r="N404" i="12"/>
  <c r="AD136" i="12"/>
  <c r="Y188" i="12"/>
  <c r="X48" i="12"/>
  <c r="AD66" i="12"/>
  <c r="X476" i="12"/>
  <c r="W477" i="12"/>
  <c r="W483" i="12" s="1"/>
  <c r="Y478" i="12"/>
  <c r="Q384" i="12"/>
  <c r="J188" i="12"/>
  <c r="Q171" i="12"/>
  <c r="P223" i="12"/>
  <c r="J258" i="12"/>
  <c r="Q241" i="12"/>
  <c r="L477" i="12"/>
  <c r="L483" i="12" s="1"/>
  <c r="Y83" i="12"/>
  <c r="Y118" i="12"/>
  <c r="S118" i="12"/>
  <c r="R474" i="12"/>
  <c r="X479" i="12"/>
  <c r="P478" i="12"/>
  <c r="Z48" i="12"/>
  <c r="Z83" i="12"/>
  <c r="Z118" i="12"/>
  <c r="AA153" i="12"/>
  <c r="S474" i="12"/>
  <c r="AA478" i="12"/>
  <c r="Q403" i="12"/>
  <c r="I48" i="12"/>
  <c r="AA48" i="12"/>
  <c r="AA83" i="12"/>
  <c r="R404" i="12"/>
  <c r="S439" i="12"/>
  <c r="AA476" i="12"/>
  <c r="Z477" i="12"/>
  <c r="Z479" i="12"/>
  <c r="AG153" i="12"/>
  <c r="Q324" i="12"/>
  <c r="G223" i="12"/>
  <c r="M258" i="12"/>
  <c r="G475" i="12"/>
  <c r="O476" i="12"/>
  <c r="O477" i="12"/>
  <c r="Q470" i="12"/>
  <c r="AB118" i="12"/>
  <c r="AA479" i="12"/>
  <c r="H475" i="12"/>
  <c r="P476" i="12"/>
  <c r="P477" i="12"/>
  <c r="Q473" i="12"/>
  <c r="W83" i="12"/>
  <c r="AA439" i="12"/>
  <c r="AB477" i="12"/>
  <c r="AC477" i="12"/>
  <c r="S478" i="12"/>
  <c r="Q422" i="12"/>
  <c r="Q136" i="12"/>
  <c r="P188" i="12"/>
  <c r="L188" i="12"/>
  <c r="J223" i="12"/>
  <c r="Q206" i="12"/>
  <c r="P258" i="12"/>
  <c r="Q276" i="12"/>
  <c r="J404" i="12"/>
  <c r="R332" i="12"/>
  <c r="U369" i="12"/>
  <c r="V404" i="12"/>
  <c r="R333" i="12"/>
  <c r="AD241" i="12"/>
  <c r="T332" i="12"/>
  <c r="AD400" i="12"/>
  <c r="E153" i="12"/>
  <c r="E478" i="12"/>
  <c r="I118" i="12"/>
  <c r="O153" i="12"/>
  <c r="K153" i="12"/>
  <c r="I188" i="12"/>
  <c r="H258" i="12"/>
  <c r="N293" i="12"/>
  <c r="L330" i="12"/>
  <c r="M333" i="12"/>
  <c r="H369" i="12"/>
  <c r="Q349" i="12"/>
  <c r="P439" i="12"/>
  <c r="I475" i="12"/>
  <c r="H478" i="12"/>
  <c r="G479" i="12"/>
  <c r="AB83" i="12"/>
  <c r="AA118" i="12"/>
  <c r="Z188" i="12"/>
  <c r="Y258" i="12"/>
  <c r="Y293" i="12"/>
  <c r="T330" i="12"/>
  <c r="Y329" i="12"/>
  <c r="U332" i="12"/>
  <c r="AD368" i="12"/>
  <c r="W404" i="12"/>
  <c r="AD384" i="12"/>
  <c r="AD403" i="12"/>
  <c r="W439" i="12"/>
  <c r="R476" i="12"/>
  <c r="AD438" i="12"/>
  <c r="W475" i="12"/>
  <c r="AD470" i="12"/>
  <c r="AI153" i="12"/>
  <c r="AI331" i="12"/>
  <c r="AI439" i="12"/>
  <c r="AI474" i="12"/>
  <c r="AI478" i="12"/>
  <c r="AE188" i="12"/>
  <c r="AE476" i="12"/>
  <c r="K333" i="12"/>
  <c r="AB479" i="12"/>
  <c r="S333" i="12"/>
  <c r="AH474" i="12"/>
  <c r="Q98" i="12"/>
  <c r="Q101" i="12"/>
  <c r="P329" i="12"/>
  <c r="L153" i="12"/>
  <c r="N333" i="12"/>
  <c r="J475" i="12"/>
  <c r="Q457" i="12"/>
  <c r="I478" i="12"/>
  <c r="H479" i="12"/>
  <c r="AA188" i="12"/>
  <c r="Z258" i="12"/>
  <c r="Z293" i="12"/>
  <c r="U330" i="12"/>
  <c r="Z329" i="12"/>
  <c r="V332" i="12"/>
  <c r="T333" i="12"/>
  <c r="AD342" i="12"/>
  <c r="AD352" i="12"/>
  <c r="AD387" i="12"/>
  <c r="S404" i="12"/>
  <c r="X439" i="12"/>
  <c r="S476" i="12"/>
  <c r="S482" i="12" s="1"/>
  <c r="AD422" i="12"/>
  <c r="X475" i="12"/>
  <c r="AD454" i="12"/>
  <c r="AC479" i="12"/>
  <c r="AF118" i="12"/>
  <c r="AF223" i="12"/>
  <c r="AF328" i="12"/>
  <c r="AF332" i="12"/>
  <c r="AF439" i="12"/>
  <c r="AF476" i="12"/>
  <c r="AF479" i="12"/>
  <c r="R330" i="12"/>
  <c r="AD365" i="12"/>
  <c r="V475" i="12"/>
  <c r="J118" i="12"/>
  <c r="K188" i="12"/>
  <c r="Q168" i="12"/>
  <c r="Q238" i="12"/>
  <c r="O333" i="12"/>
  <c r="Q412" i="12"/>
  <c r="K475" i="12"/>
  <c r="G476" i="12"/>
  <c r="G477" i="12"/>
  <c r="G483" i="12" s="1"/>
  <c r="J478" i="12"/>
  <c r="I479" i="12"/>
  <c r="AD56" i="12"/>
  <c r="X83" i="12"/>
  <c r="AB153" i="12"/>
  <c r="AB188" i="12"/>
  <c r="AA258" i="12"/>
  <c r="V258" i="12"/>
  <c r="AA293" i="12"/>
  <c r="V330" i="12"/>
  <c r="AA329" i="12"/>
  <c r="W332" i="12"/>
  <c r="U333" i="12"/>
  <c r="Y404" i="12"/>
  <c r="Y475" i="12"/>
  <c r="AD457" i="12"/>
  <c r="T478" i="12"/>
  <c r="AD473" i="12"/>
  <c r="AG118" i="12"/>
  <c r="AG223" i="12"/>
  <c r="AG328" i="12"/>
  <c r="AG332" i="12"/>
  <c r="AG404" i="12"/>
  <c r="AG480" i="12" s="1"/>
  <c r="AG476" i="12"/>
  <c r="AG479" i="12"/>
  <c r="AE118" i="12"/>
  <c r="AE478" i="12"/>
  <c r="Q368" i="12"/>
  <c r="AC331" i="12"/>
  <c r="AG331" i="12"/>
  <c r="L333" i="12"/>
  <c r="E258" i="12"/>
  <c r="G83" i="12"/>
  <c r="L118" i="12"/>
  <c r="F153" i="12"/>
  <c r="M223" i="12"/>
  <c r="K258" i="12"/>
  <c r="G329" i="12"/>
  <c r="O328" i="12"/>
  <c r="P333" i="12"/>
  <c r="K369" i="12"/>
  <c r="O404" i="12"/>
  <c r="L475" i="12"/>
  <c r="H476" i="12"/>
  <c r="H477" i="12"/>
  <c r="H483" i="12" s="1"/>
  <c r="K478" i="12"/>
  <c r="J479" i="12"/>
  <c r="S48" i="12"/>
  <c r="S83" i="12"/>
  <c r="AD91" i="12"/>
  <c r="AC153" i="12"/>
  <c r="AC188" i="12"/>
  <c r="AC223" i="12"/>
  <c r="AB258" i="12"/>
  <c r="AB329" i="12"/>
  <c r="W330" i="12"/>
  <c r="V331" i="12"/>
  <c r="X332" i="12"/>
  <c r="V333" i="12"/>
  <c r="Z369" i="12"/>
  <c r="Z404" i="12"/>
  <c r="T404" i="12"/>
  <c r="Z475" i="12"/>
  <c r="T476" i="12"/>
  <c r="T482" i="12" s="1"/>
  <c r="U478" i="12"/>
  <c r="U484" i="12" s="1"/>
  <c r="S479" i="12"/>
  <c r="R477" i="12"/>
  <c r="AH118" i="12"/>
  <c r="AH223" i="12"/>
  <c r="AH328" i="12"/>
  <c r="AH332" i="12"/>
  <c r="AH404" i="12"/>
  <c r="AH476" i="12"/>
  <c r="AH479" i="12"/>
  <c r="X329" i="12"/>
  <c r="X481" i="12" s="1"/>
  <c r="AE332" i="12"/>
  <c r="E475" i="12"/>
  <c r="N48" i="12"/>
  <c r="J48" i="12"/>
  <c r="H83" i="12"/>
  <c r="M118" i="12"/>
  <c r="G153" i="12"/>
  <c r="Q149" i="12"/>
  <c r="Q152" i="12"/>
  <c r="Q196" i="12"/>
  <c r="N223" i="12"/>
  <c r="L258" i="12"/>
  <c r="Q266" i="12"/>
  <c r="H329" i="12"/>
  <c r="Q308" i="12"/>
  <c r="P331" i="12"/>
  <c r="Q342" i="12"/>
  <c r="L369" i="12"/>
  <c r="P404" i="12"/>
  <c r="H439" i="12"/>
  <c r="Q435" i="12"/>
  <c r="Q438" i="12"/>
  <c r="M475" i="12"/>
  <c r="I476" i="12"/>
  <c r="I477" i="12"/>
  <c r="L478" i="12"/>
  <c r="K479" i="12"/>
  <c r="T48" i="12"/>
  <c r="T83" i="12"/>
  <c r="AD126" i="12"/>
  <c r="Y153" i="12"/>
  <c r="R188" i="12"/>
  <c r="AD196" i="12"/>
  <c r="AC258" i="12"/>
  <c r="W258" i="12"/>
  <c r="AC329" i="12"/>
  <c r="X330" i="12"/>
  <c r="W331" i="12"/>
  <c r="Y332" i="12"/>
  <c r="W328" i="12"/>
  <c r="AA369" i="12"/>
  <c r="AA404" i="12"/>
  <c r="AA475" i="12"/>
  <c r="U476" i="12"/>
  <c r="T477" i="12"/>
  <c r="V478" i="12"/>
  <c r="T474" i="12"/>
  <c r="AI118" i="12"/>
  <c r="AI223" i="12"/>
  <c r="AI328" i="12"/>
  <c r="AI332" i="12"/>
  <c r="AI404" i="12"/>
  <c r="AI476" i="12"/>
  <c r="AI479" i="12"/>
  <c r="AE293" i="12"/>
  <c r="F475" i="12"/>
  <c r="W329" i="12"/>
  <c r="U475" i="12"/>
  <c r="AG478" i="12"/>
  <c r="R331" i="12"/>
  <c r="AA477" i="12"/>
  <c r="E188" i="12"/>
  <c r="E476" i="12"/>
  <c r="N188" i="12"/>
  <c r="Q219" i="12"/>
  <c r="Q222" i="12"/>
  <c r="G293" i="12"/>
  <c r="I329" i="12"/>
  <c r="I481" i="12" s="1"/>
  <c r="F333" i="12"/>
  <c r="M369" i="12"/>
  <c r="I439" i="12"/>
  <c r="G478" i="12"/>
  <c r="N475" i="12"/>
  <c r="J476" i="12"/>
  <c r="J477" i="12"/>
  <c r="M478" i="12"/>
  <c r="L479" i="12"/>
  <c r="L485" i="12" s="1"/>
  <c r="U48" i="12"/>
  <c r="U83" i="12"/>
  <c r="T118" i="12"/>
  <c r="S153" i="12"/>
  <c r="S223" i="12"/>
  <c r="AD231" i="12"/>
  <c r="AD266" i="12"/>
  <c r="R329" i="12"/>
  <c r="Y330" i="12"/>
  <c r="X331" i="12"/>
  <c r="Z332" i="12"/>
  <c r="X333" i="12"/>
  <c r="AB369" i="12"/>
  <c r="AB404" i="12"/>
  <c r="AB439" i="12"/>
  <c r="AB475" i="12"/>
  <c r="AF330" i="12"/>
  <c r="AF333" i="12"/>
  <c r="J330" i="12"/>
  <c r="S332" i="12"/>
  <c r="AD206" i="12"/>
  <c r="S330" i="12"/>
  <c r="AC476" i="12"/>
  <c r="AB476" i="12"/>
  <c r="AH331" i="12"/>
  <c r="E369" i="12"/>
  <c r="E477" i="12"/>
  <c r="O118" i="12"/>
  <c r="I153" i="12"/>
  <c r="O188" i="12"/>
  <c r="M188" i="12"/>
  <c r="H223" i="12"/>
  <c r="J329" i="12"/>
  <c r="G333" i="12"/>
  <c r="N369" i="12"/>
  <c r="Q377" i="12"/>
  <c r="J439" i="12"/>
  <c r="Q419" i="12"/>
  <c r="O475" i="12"/>
  <c r="K476" i="12"/>
  <c r="K477" i="12"/>
  <c r="K483" i="12" s="1"/>
  <c r="N478" i="12"/>
  <c r="M479" i="12"/>
  <c r="P332" i="12"/>
  <c r="P484" i="12" s="1"/>
  <c r="V48" i="12"/>
  <c r="AD44" i="12"/>
  <c r="AD47" i="12"/>
  <c r="U118" i="12"/>
  <c r="T153" i="12"/>
  <c r="Z153" i="12"/>
  <c r="T223" i="12"/>
  <c r="S258" i="12"/>
  <c r="S293" i="12"/>
  <c r="S329" i="12"/>
  <c r="Z330" i="12"/>
  <c r="Y331" i="12"/>
  <c r="AA332" i="12"/>
  <c r="Y333" i="12"/>
  <c r="AC369" i="12"/>
  <c r="X369" i="12"/>
  <c r="AC404" i="12"/>
  <c r="AC439" i="12"/>
  <c r="AC475" i="12"/>
  <c r="W476" i="12"/>
  <c r="W482" i="12" s="1"/>
  <c r="V477" i="12"/>
  <c r="X478" i="12"/>
  <c r="V479" i="12"/>
  <c r="AG83" i="12"/>
  <c r="AG188" i="12"/>
  <c r="AG293" i="12"/>
  <c r="AG330" i="12"/>
  <c r="AG333" i="12"/>
  <c r="AG477" i="12"/>
  <c r="AE223" i="12"/>
  <c r="Q114" i="12"/>
  <c r="T188" i="12"/>
  <c r="R293" i="12"/>
  <c r="K83" i="12"/>
  <c r="P118" i="12"/>
  <c r="J153" i="12"/>
  <c r="Q133" i="12"/>
  <c r="I223" i="12"/>
  <c r="K329" i="12"/>
  <c r="H333" i="12"/>
  <c r="O369" i="12"/>
  <c r="G404" i="12"/>
  <c r="K439" i="12"/>
  <c r="P475" i="12"/>
  <c r="L476" i="12"/>
  <c r="O478" i="12"/>
  <c r="N479" i="12"/>
  <c r="N485" i="12" s="1"/>
  <c r="W48" i="12"/>
  <c r="AD28" i="12"/>
  <c r="AD63" i="12"/>
  <c r="AD79" i="12"/>
  <c r="V118" i="12"/>
  <c r="AD114" i="12"/>
  <c r="U153" i="12"/>
  <c r="AA223" i="12"/>
  <c r="T258" i="12"/>
  <c r="T293" i="12"/>
  <c r="T329" i="12"/>
  <c r="AA330" i="12"/>
  <c r="Z331" i="12"/>
  <c r="AB332" i="12"/>
  <c r="Z333" i="12"/>
  <c r="R369" i="12"/>
  <c r="AD349" i="12"/>
  <c r="AD412" i="12"/>
  <c r="AD447" i="12"/>
  <c r="W479" i="12"/>
  <c r="AH83" i="12"/>
  <c r="AH188" i="12"/>
  <c r="AH293" i="12"/>
  <c r="AH330" i="12"/>
  <c r="AH333" i="12"/>
  <c r="AH477" i="12"/>
  <c r="AE333" i="12"/>
  <c r="AE404" i="12"/>
  <c r="N329" i="12"/>
  <c r="AC478" i="12"/>
  <c r="K330" i="12"/>
  <c r="AD327" i="12"/>
  <c r="E479" i="12"/>
  <c r="L83" i="12"/>
  <c r="Q161" i="12"/>
  <c r="Q203" i="12"/>
  <c r="O258" i="12"/>
  <c r="Q273" i="12"/>
  <c r="L329" i="12"/>
  <c r="L481" i="12" s="1"/>
  <c r="I333" i="12"/>
  <c r="H404" i="12"/>
  <c r="Q400" i="12"/>
  <c r="L439" i="12"/>
  <c r="M476" i="12"/>
  <c r="M477" i="12"/>
  <c r="M483" i="12" s="1"/>
  <c r="O479" i="12"/>
  <c r="R48" i="12"/>
  <c r="AD82" i="12"/>
  <c r="AD98" i="12"/>
  <c r="R118" i="12"/>
  <c r="AD149" i="12"/>
  <c r="AD184" i="12"/>
  <c r="AB330" i="12"/>
  <c r="AA331" i="12"/>
  <c r="AC332" i="12"/>
  <c r="AA333" i="12"/>
  <c r="Y369" i="12"/>
  <c r="Z439" i="12"/>
  <c r="S475" i="12"/>
  <c r="S481" i="12" s="1"/>
  <c r="Y476" i="12"/>
  <c r="X477" i="12"/>
  <c r="X483" i="12" s="1"/>
  <c r="Z478" i="12"/>
  <c r="AI330" i="12"/>
  <c r="AI333" i="12"/>
  <c r="AE153" i="12"/>
  <c r="AE329" i="12"/>
  <c r="AE479" i="12"/>
  <c r="E118" i="12"/>
  <c r="E474" i="12"/>
  <c r="M83" i="12"/>
  <c r="I83" i="12"/>
  <c r="F118" i="12"/>
  <c r="F188" i="12"/>
  <c r="K223" i="12"/>
  <c r="K293" i="12"/>
  <c r="M329" i="12"/>
  <c r="J333" i="12"/>
  <c r="I404" i="12"/>
  <c r="M439" i="12"/>
  <c r="Q447" i="12"/>
  <c r="N476" i="12"/>
  <c r="N477" i="12"/>
  <c r="P479" i="12"/>
  <c r="Y48" i="12"/>
  <c r="X118" i="12"/>
  <c r="AD101" i="12"/>
  <c r="W153" i="12"/>
  <c r="AD133" i="12"/>
  <c r="AD152" i="12"/>
  <c r="W188" i="12"/>
  <c r="AD168" i="12"/>
  <c r="AD187" i="12"/>
  <c r="AB223" i="12"/>
  <c r="AD219" i="12"/>
  <c r="AD254" i="12"/>
  <c r="V293" i="12"/>
  <c r="AD289" i="12"/>
  <c r="AC333" i="12"/>
  <c r="V329" i="12"/>
  <c r="AC330" i="12"/>
  <c r="AB331" i="12"/>
  <c r="AD324" i="12"/>
  <c r="AB333" i="12"/>
  <c r="T369" i="12"/>
  <c r="T439" i="12"/>
  <c r="AB478" i="12"/>
  <c r="T475" i="12"/>
  <c r="Z476" i="12"/>
  <c r="Z482" i="12" s="1"/>
  <c r="Y477" i="12"/>
  <c r="Y479" i="12"/>
  <c r="Y485" i="12" s="1"/>
  <c r="AF153" i="12"/>
  <c r="AF258" i="12"/>
  <c r="AF331" i="12"/>
  <c r="AF369" i="12"/>
  <c r="AF474" i="12"/>
  <c r="AF478" i="12"/>
  <c r="P48" i="12"/>
  <c r="O48" i="12"/>
  <c r="N330" i="12"/>
  <c r="M330" i="12"/>
  <c r="M48" i="12"/>
  <c r="L48" i="12"/>
  <c r="K48" i="12"/>
  <c r="I330" i="12"/>
  <c r="H330" i="12"/>
  <c r="H482" i="12" s="1"/>
  <c r="G330" i="12"/>
  <c r="G48" i="12"/>
  <c r="F330" i="12"/>
  <c r="F48" i="12"/>
  <c r="AE483" i="12"/>
  <c r="AE475" i="12"/>
  <c r="AE328" i="12"/>
  <c r="AG329" i="12"/>
  <c r="AG475" i="12"/>
  <c r="AF329" i="12"/>
  <c r="AH329" i="12"/>
  <c r="AH475" i="12"/>
  <c r="AI329" i="12"/>
  <c r="AI475" i="12"/>
  <c r="AF475" i="12"/>
  <c r="U483" i="12"/>
  <c r="AD31" i="12"/>
  <c r="U329" i="12"/>
  <c r="X328" i="12"/>
  <c r="U474" i="12"/>
  <c r="AD308" i="12"/>
  <c r="Y328" i="12"/>
  <c r="V474" i="12"/>
  <c r="R478" i="12"/>
  <c r="S331" i="12"/>
  <c r="R475" i="12"/>
  <c r="AC48" i="12"/>
  <c r="AD161" i="12"/>
  <c r="R223" i="12"/>
  <c r="Z328" i="12"/>
  <c r="W474" i="12"/>
  <c r="R479" i="12"/>
  <c r="AD435" i="12"/>
  <c r="AD311" i="12"/>
  <c r="AA328" i="12"/>
  <c r="R439" i="12"/>
  <c r="X474" i="12"/>
  <c r="U188" i="12"/>
  <c r="AD377" i="12"/>
  <c r="R153" i="12"/>
  <c r="AB328" i="12"/>
  <c r="W333" i="12"/>
  <c r="Y474" i="12"/>
  <c r="T479" i="12"/>
  <c r="T485" i="12" s="1"/>
  <c r="AD419" i="12"/>
  <c r="AC328" i="12"/>
  <c r="Z474" i="12"/>
  <c r="AD292" i="12"/>
  <c r="R83" i="12"/>
  <c r="R328" i="12"/>
  <c r="AA474" i="12"/>
  <c r="R258" i="12"/>
  <c r="AD301" i="12"/>
  <c r="S328" i="12"/>
  <c r="AB474" i="12"/>
  <c r="AC293" i="12"/>
  <c r="T328" i="12"/>
  <c r="AC474" i="12"/>
  <c r="AD276" i="12"/>
  <c r="Q301" i="12"/>
  <c r="O293" i="12"/>
  <c r="H293" i="12"/>
  <c r="J293" i="12"/>
  <c r="F332" i="12"/>
  <c r="G332" i="12"/>
  <c r="H332" i="12"/>
  <c r="I332" i="12"/>
  <c r="J332" i="12"/>
  <c r="K332" i="12"/>
  <c r="K484" i="12" s="1"/>
  <c r="L332" i="12"/>
  <c r="P293" i="12"/>
  <c r="M332" i="12"/>
  <c r="M484" i="12" s="1"/>
  <c r="E293" i="12"/>
  <c r="I293" i="12"/>
  <c r="N332" i="12"/>
  <c r="O332" i="12"/>
  <c r="P330" i="12"/>
  <c r="P482" i="12" s="1"/>
  <c r="Q91" i="12"/>
  <c r="Q311" i="12"/>
  <c r="Q327" i="12"/>
  <c r="H474" i="12"/>
  <c r="F439" i="12"/>
  <c r="G474" i="12"/>
  <c r="F293" i="12"/>
  <c r="F328" i="12"/>
  <c r="F329" i="12"/>
  <c r="I474" i="12"/>
  <c r="O329" i="12"/>
  <c r="F479" i="12"/>
  <c r="F404" i="12"/>
  <c r="F258" i="12"/>
  <c r="G328" i="12"/>
  <c r="J474" i="12"/>
  <c r="F476" i="12"/>
  <c r="Q289" i="12"/>
  <c r="P328" i="12"/>
  <c r="P153" i="12"/>
  <c r="F223" i="12"/>
  <c r="H328" i="12"/>
  <c r="K474" i="12"/>
  <c r="F478" i="12"/>
  <c r="I328" i="12"/>
  <c r="L474" i="12"/>
  <c r="O331" i="12"/>
  <c r="F477" i="12"/>
  <c r="J328" i="12"/>
  <c r="M474" i="12"/>
  <c r="O330" i="12"/>
  <c r="Q126" i="12"/>
  <c r="K328" i="12"/>
  <c r="N474" i="12"/>
  <c r="F474" i="12"/>
  <c r="L328" i="12"/>
  <c r="O474" i="12"/>
  <c r="M328" i="12"/>
  <c r="Q454" i="12"/>
  <c r="P474" i="12"/>
  <c r="N328" i="12"/>
  <c r="E328" i="12"/>
  <c r="E439" i="12"/>
  <c r="K482" i="12" l="1"/>
  <c r="S483" i="12"/>
  <c r="O483" i="12"/>
  <c r="V481" i="12"/>
  <c r="S484" i="12"/>
  <c r="X482" i="12"/>
  <c r="I483" i="12"/>
  <c r="I480" i="12"/>
  <c r="N483" i="12"/>
  <c r="V483" i="12"/>
  <c r="AF482" i="12"/>
  <c r="V484" i="12"/>
  <c r="J483" i="12"/>
  <c r="AF485" i="12"/>
  <c r="U482" i="12"/>
  <c r="S480" i="12"/>
  <c r="M481" i="12"/>
  <c r="I484" i="12"/>
  <c r="H484" i="12"/>
  <c r="G482" i="12"/>
  <c r="E480" i="12"/>
  <c r="AB483" i="12"/>
  <c r="J485" i="12"/>
  <c r="AQ83" i="12"/>
  <c r="AQ476" i="12"/>
  <c r="R482" i="12"/>
  <c r="AH484" i="12"/>
  <c r="K481" i="12"/>
  <c r="H481" i="12"/>
  <c r="K485" i="12"/>
  <c r="P481" i="12"/>
  <c r="Y481" i="12"/>
  <c r="F483" i="12"/>
  <c r="AH483" i="12"/>
  <c r="AA484" i="12"/>
  <c r="J481" i="12"/>
  <c r="F485" i="12"/>
  <c r="W481" i="12"/>
  <c r="AA481" i="12"/>
  <c r="AC481" i="12"/>
  <c r="X484" i="12"/>
  <c r="AI483" i="12"/>
  <c r="AQ369" i="12"/>
  <c r="AQ153" i="12"/>
  <c r="J482" i="12"/>
  <c r="AQ331" i="12"/>
  <c r="AQ188" i="12"/>
  <c r="R481" i="12"/>
  <c r="O482" i="12"/>
  <c r="AA485" i="12"/>
  <c r="Z481" i="12"/>
  <c r="L482" i="12"/>
  <c r="AQ258" i="12"/>
  <c r="AQ118" i="12"/>
  <c r="AF483" i="12"/>
  <c r="T483" i="12"/>
  <c r="U485" i="12"/>
  <c r="AQ223" i="12"/>
  <c r="AQ293" i="12"/>
  <c r="O484" i="12"/>
  <c r="N481" i="12"/>
  <c r="T334" i="12"/>
  <c r="W334" i="12"/>
  <c r="I485" i="12"/>
  <c r="V485" i="12"/>
  <c r="AQ404" i="12"/>
  <c r="W484" i="12"/>
  <c r="R485" i="12"/>
  <c r="Z485" i="12"/>
  <c r="AQ439" i="12"/>
  <c r="L484" i="12"/>
  <c r="O480" i="12"/>
  <c r="X485" i="12"/>
  <c r="AQ479" i="12"/>
  <c r="AQ478" i="12"/>
  <c r="AQ332" i="12"/>
  <c r="N484" i="12"/>
  <c r="AH485" i="12"/>
  <c r="O485" i="12"/>
  <c r="AQ474" i="12"/>
  <c r="AQ475" i="12"/>
  <c r="AQ477" i="12"/>
  <c r="H480" i="12"/>
  <c r="U481" i="12"/>
  <c r="G484" i="12"/>
  <c r="AA482" i="12"/>
  <c r="M485" i="12"/>
  <c r="Y484" i="12"/>
  <c r="R483" i="12"/>
  <c r="AI480" i="12"/>
  <c r="P483" i="12"/>
  <c r="AQ329" i="12"/>
  <c r="AQ328" i="12"/>
  <c r="AQ333" i="12"/>
  <c r="AH334" i="12"/>
  <c r="AH482" i="12"/>
  <c r="AH480" i="12"/>
  <c r="AI334" i="12"/>
  <c r="AF334" i="12"/>
  <c r="AF480" i="12"/>
  <c r="AE484" i="12"/>
  <c r="AE485" i="12"/>
  <c r="AE480" i="12"/>
  <c r="AE481" i="12"/>
  <c r="AC483" i="12"/>
  <c r="AB485" i="12"/>
  <c r="AB482" i="12"/>
  <c r="Y482" i="12"/>
  <c r="Y480" i="12"/>
  <c r="W480" i="12"/>
  <c r="W485" i="12"/>
  <c r="V482" i="12"/>
  <c r="V480" i="12"/>
  <c r="AD478" i="12"/>
  <c r="T480" i="12"/>
  <c r="AD477" i="12"/>
  <c r="T484" i="12"/>
  <c r="S485" i="12"/>
  <c r="AD369" i="12"/>
  <c r="AD476" i="12"/>
  <c r="AD474" i="12"/>
  <c r="AD404" i="12"/>
  <c r="N482" i="12"/>
  <c r="M480" i="12"/>
  <c r="Q188" i="12"/>
  <c r="J480" i="12"/>
  <c r="I482" i="12"/>
  <c r="Q369" i="12"/>
  <c r="H485" i="12"/>
  <c r="Q475" i="12"/>
  <c r="Q476" i="12"/>
  <c r="Q477" i="12"/>
  <c r="Q479" i="12"/>
  <c r="Q258" i="12"/>
  <c r="Q478" i="12"/>
  <c r="Q404" i="12"/>
  <c r="Q223" i="12"/>
  <c r="R484" i="12"/>
  <c r="Z484" i="12"/>
  <c r="AF484" i="12"/>
  <c r="AG482" i="12"/>
  <c r="AC485" i="12"/>
  <c r="AG334" i="12"/>
  <c r="AG486" i="12" s="1"/>
  <c r="AD332" i="12"/>
  <c r="AD153" i="12"/>
  <c r="AG484" i="12"/>
  <c r="AD118" i="12"/>
  <c r="AI485" i="12"/>
  <c r="F484" i="12"/>
  <c r="M482" i="12"/>
  <c r="V334" i="12"/>
  <c r="Q118" i="12"/>
  <c r="Z483" i="12"/>
  <c r="AC482" i="12"/>
  <c r="AD188" i="12"/>
  <c r="K480" i="12"/>
  <c r="O481" i="12"/>
  <c r="T481" i="12"/>
  <c r="AD258" i="12"/>
  <c r="P485" i="12"/>
  <c r="AI484" i="12"/>
  <c r="X480" i="12"/>
  <c r="N480" i="12"/>
  <c r="AD333" i="12"/>
  <c r="F481" i="12"/>
  <c r="AD475" i="12"/>
  <c r="R480" i="12"/>
  <c r="AG483" i="12"/>
  <c r="AD479" i="12"/>
  <c r="N334" i="12"/>
  <c r="F482" i="12"/>
  <c r="G480" i="12"/>
  <c r="U480" i="12"/>
  <c r="AB481" i="12"/>
  <c r="G481" i="12"/>
  <c r="Q474" i="12"/>
  <c r="AD223" i="12"/>
  <c r="AG485" i="12"/>
  <c r="J484" i="12"/>
  <c r="Q153" i="12"/>
  <c r="AC480" i="12"/>
  <c r="Z480" i="12"/>
  <c r="AA334" i="12"/>
  <c r="AG481" i="12"/>
  <c r="AB484" i="12"/>
  <c r="AI482" i="12"/>
  <c r="AD293" i="12"/>
  <c r="Y334" i="12"/>
  <c r="G485" i="12"/>
  <c r="AD439" i="12"/>
  <c r="AD330" i="12"/>
  <c r="Q439" i="12"/>
  <c r="AB480" i="12"/>
  <c r="P480" i="12"/>
  <c r="S334" i="12"/>
  <c r="S486" i="12" s="1"/>
  <c r="W486" i="12"/>
  <c r="X334" i="12"/>
  <c r="AA483" i="12"/>
  <c r="Z334" i="12"/>
  <c r="M334" i="12"/>
  <c r="L480" i="12"/>
  <c r="AB334" i="12"/>
  <c r="AF481" i="12"/>
  <c r="AC484" i="12"/>
  <c r="AA480" i="12"/>
  <c r="AI481" i="12"/>
  <c r="AD48" i="12"/>
  <c r="F480" i="12"/>
  <c r="AD83" i="12"/>
  <c r="U334" i="12"/>
  <c r="AH481" i="12"/>
  <c r="Y483" i="12"/>
  <c r="O334" i="12"/>
  <c r="L334" i="12"/>
  <c r="K334" i="12"/>
  <c r="G334" i="12"/>
  <c r="AD329" i="12"/>
  <c r="AD328" i="12"/>
  <c r="R334" i="12"/>
  <c r="AC334" i="12"/>
  <c r="AD331" i="12"/>
  <c r="J334" i="12"/>
  <c r="J486" i="12" s="1"/>
  <c r="I334" i="12"/>
  <c r="I486" i="12" s="1"/>
  <c r="H334" i="12"/>
  <c r="P334" i="12"/>
  <c r="F334" i="12"/>
  <c r="Q293" i="12"/>
  <c r="Q328" i="12"/>
  <c r="AF486" i="12" l="1"/>
  <c r="O486" i="12"/>
  <c r="U486" i="12"/>
  <c r="AD485" i="12"/>
  <c r="AD482" i="12"/>
  <c r="AH486" i="12"/>
  <c r="H486" i="12"/>
  <c r="AQ484" i="12"/>
  <c r="AI486" i="12"/>
  <c r="AQ483" i="12"/>
  <c r="AD483" i="12"/>
  <c r="M486" i="12"/>
  <c r="Y486" i="12"/>
  <c r="N486" i="12"/>
  <c r="V486" i="12"/>
  <c r="AQ481" i="12"/>
  <c r="AQ480" i="12"/>
  <c r="T486" i="12"/>
  <c r="X486" i="12"/>
  <c r="AQ485" i="12"/>
  <c r="AD481" i="12"/>
  <c r="AD480" i="12"/>
  <c r="Q480" i="12"/>
  <c r="AA486" i="12"/>
  <c r="R486" i="12"/>
  <c r="AD334" i="12"/>
  <c r="G486" i="12"/>
  <c r="F486" i="12"/>
  <c r="K486" i="12"/>
  <c r="Z486" i="12"/>
  <c r="AD484" i="12"/>
  <c r="P486" i="12"/>
  <c r="AB486" i="12"/>
  <c r="AC486" i="12"/>
  <c r="L486" i="12"/>
  <c r="AD486" i="12" l="1"/>
  <c r="E82" i="12"/>
  <c r="E79" i="12"/>
  <c r="E66" i="12"/>
  <c r="E63" i="12"/>
  <c r="Q63" i="12" s="1"/>
  <c r="E56" i="12"/>
  <c r="E44" i="12"/>
  <c r="Q44" i="12" s="1"/>
  <c r="E31" i="12"/>
  <c r="Q31" i="12" s="1"/>
  <c r="E28" i="12"/>
  <c r="E21" i="12"/>
  <c r="Q21" i="12" s="1"/>
  <c r="E47" i="12"/>
  <c r="Q47" i="12" s="1"/>
  <c r="Q56" i="12" l="1"/>
  <c r="Q329" i="12" s="1"/>
  <c r="E329" i="12"/>
  <c r="E481" i="12" s="1"/>
  <c r="Q481" i="12" s="1"/>
  <c r="E331" i="12"/>
  <c r="E483" i="12" s="1"/>
  <c r="Q483" i="12" s="1"/>
  <c r="Q66" i="12"/>
  <c r="Q331" i="12" s="1"/>
  <c r="Q82" i="12"/>
  <c r="Q333" i="12" s="1"/>
  <c r="E333" i="12"/>
  <c r="E485" i="12" s="1"/>
  <c r="Q485" i="12" s="1"/>
  <c r="E332" i="12"/>
  <c r="E484" i="12" s="1"/>
  <c r="Q484" i="12" s="1"/>
  <c r="Q79" i="12"/>
  <c r="Q332" i="12" s="1"/>
  <c r="E330" i="12"/>
  <c r="E482" i="12" s="1"/>
  <c r="Q482" i="12" s="1"/>
  <c r="Q28" i="12"/>
  <c r="Q330" i="12" s="1"/>
  <c r="E83" i="12"/>
  <c r="Q83" i="12" s="1"/>
  <c r="E48" i="12"/>
  <c r="Q48" i="12" l="1"/>
  <c r="Q334" i="12" s="1"/>
  <c r="E334" i="12"/>
  <c r="E486" i="12" s="1"/>
  <c r="Q486" i="12" s="1"/>
  <c r="AI28" i="11"/>
  <c r="AH28" i="11"/>
  <c r="AG28" i="11"/>
  <c r="AF28" i="11"/>
  <c r="AE28" i="11"/>
  <c r="AI23" i="11"/>
  <c r="AI29" i="11" s="1"/>
  <c r="AH23" i="11"/>
  <c r="AH29" i="11" s="1"/>
  <c r="AG23" i="11"/>
  <c r="AG29" i="11" s="1"/>
  <c r="AF23" i="11"/>
  <c r="AF29" i="11" s="1"/>
  <c r="AE23" i="11"/>
  <c r="AE29" i="11" s="1"/>
  <c r="AC28" i="11" l="1"/>
  <c r="AB28" i="11"/>
  <c r="AA28" i="11"/>
  <c r="Z28" i="11"/>
  <c r="Y28" i="11"/>
  <c r="X28" i="11"/>
  <c r="W28" i="11"/>
  <c r="V28" i="11"/>
  <c r="U28" i="11"/>
  <c r="T28" i="11"/>
  <c r="T29" i="11" s="1"/>
  <c r="S28" i="11"/>
  <c r="R28" i="11"/>
  <c r="AD27" i="11"/>
  <c r="AD26" i="11"/>
  <c r="AD25" i="11"/>
  <c r="AD24" i="11"/>
  <c r="AC23" i="11"/>
  <c r="AC29" i="11" s="1"/>
  <c r="AB23" i="11"/>
  <c r="AB29" i="11" s="1"/>
  <c r="AA23" i="11"/>
  <c r="Z23" i="11"/>
  <c r="Z29" i="11" s="1"/>
  <c r="Y23" i="11"/>
  <c r="X23" i="11"/>
  <c r="X29" i="11" s="1"/>
  <c r="W23" i="11"/>
  <c r="W29" i="11" s="1"/>
  <c r="V23" i="11"/>
  <c r="U23" i="11"/>
  <c r="T23" i="11"/>
  <c r="S23" i="11"/>
  <c r="R23" i="11"/>
  <c r="AD22" i="11"/>
  <c r="AD21" i="11"/>
  <c r="AD20" i="11"/>
  <c r="AD19" i="11"/>
  <c r="AD18" i="11"/>
  <c r="AD17" i="11"/>
  <c r="AD16" i="11"/>
  <c r="AD15" i="11"/>
  <c r="AD14" i="11"/>
  <c r="P28" i="11"/>
  <c r="O28" i="11"/>
  <c r="N28" i="11"/>
  <c r="M28" i="11"/>
  <c r="L28" i="11"/>
  <c r="K28" i="11"/>
  <c r="J28" i="11"/>
  <c r="I28" i="11"/>
  <c r="H28" i="11"/>
  <c r="G28" i="11"/>
  <c r="F28" i="11"/>
  <c r="E28" i="11"/>
  <c r="Q27" i="11"/>
  <c r="Q26" i="11"/>
  <c r="Q25" i="11"/>
  <c r="Q24" i="11"/>
  <c r="Q28" i="11" s="1"/>
  <c r="P23" i="11"/>
  <c r="P29" i="11" s="1"/>
  <c r="O23" i="11"/>
  <c r="N23" i="11"/>
  <c r="N29" i="11" s="1"/>
  <c r="M23" i="11"/>
  <c r="L23" i="11"/>
  <c r="K23" i="11"/>
  <c r="J23" i="11"/>
  <c r="I23" i="11"/>
  <c r="H23" i="11"/>
  <c r="G23" i="11"/>
  <c r="F23" i="11"/>
  <c r="E23" i="11"/>
  <c r="E29" i="11" s="1"/>
  <c r="Q22" i="11"/>
  <c r="Q21" i="11"/>
  <c r="Q20" i="11"/>
  <c r="Q19" i="11"/>
  <c r="Q18" i="11"/>
  <c r="Q17" i="11"/>
  <c r="Q16" i="11"/>
  <c r="Q15" i="11"/>
  <c r="Q14" i="11"/>
  <c r="M29" i="11" l="1"/>
  <c r="Y29" i="11"/>
  <c r="U29" i="11"/>
  <c r="AA29" i="11"/>
  <c r="O29" i="11"/>
  <c r="AD28" i="11"/>
  <c r="S29" i="11"/>
  <c r="H29" i="11"/>
  <c r="V29" i="11"/>
  <c r="F29" i="11"/>
  <c r="R29" i="11"/>
  <c r="Q23" i="11"/>
  <c r="Q29" i="11" s="1"/>
  <c r="K29" i="11"/>
  <c r="AD23" i="11"/>
  <c r="I29" i="11"/>
  <c r="J29" i="11"/>
  <c r="G29" i="11"/>
  <c r="L29" i="11"/>
  <c r="AD29" i="11" l="1"/>
  <c r="AQ482" i="12"/>
  <c r="AE482" i="12"/>
  <c r="AE330" i="12"/>
  <c r="AQ23" i="12"/>
  <c r="AQ334" i="12"/>
  <c r="AQ48" i="12"/>
  <c r="AQ330" i="12"/>
  <c r="AQ28" i="12"/>
  <c r="AE23" i="12"/>
  <c r="AE28" i="12"/>
  <c r="AE48" i="12"/>
  <c r="AE334" i="12"/>
  <c r="AE486" i="12"/>
  <c r="AQ486" i="12"/>
</calcChain>
</file>

<file path=xl/sharedStrings.xml><?xml version="1.0" encoding="utf-8"?>
<sst xmlns="http://schemas.openxmlformats.org/spreadsheetml/2006/main" count="1011" uniqueCount="153">
  <si>
    <t>CONTENIDO</t>
  </si>
  <si>
    <t>Cantidad de notificaciones de descarga de residuos/desechos que realizan los buques que arriban, según litoral y puerto de Colombia.</t>
  </si>
  <si>
    <t>Cantidad de residuos/desechos notificados por los buques en metros cubicos (m3), según anexo Marpol / tipo de residuo y puerto.</t>
  </si>
  <si>
    <t>Litoral</t>
  </si>
  <si>
    <t>Puerto</t>
  </si>
  <si>
    <t>Caribe</t>
  </si>
  <si>
    <t>Barranquilla</t>
  </si>
  <si>
    <t>Santa Marta</t>
  </si>
  <si>
    <t>Cartagena</t>
  </si>
  <si>
    <t>Riohacha</t>
  </si>
  <si>
    <t>San Andrés</t>
  </si>
  <si>
    <r>
      <t xml:space="preserve">Turbo </t>
    </r>
    <r>
      <rPr>
        <sz val="11"/>
        <color theme="1"/>
        <rFont val="Calibri"/>
        <family val="2"/>
        <scheme val="minor"/>
      </rPr>
      <t>Urabá y el Darién</t>
    </r>
  </si>
  <si>
    <t>Coveñas</t>
  </si>
  <si>
    <t>Providencia</t>
  </si>
  <si>
    <t>Puerto Bolivar</t>
  </si>
  <si>
    <t>Subtotal Caribe</t>
  </si>
  <si>
    <t>Pacifico</t>
  </si>
  <si>
    <t>Buenaventura</t>
  </si>
  <si>
    <t>Tumaco</t>
  </si>
  <si>
    <t>Bahia Solano</t>
  </si>
  <si>
    <t>Guapi</t>
  </si>
  <si>
    <t>Subtotal Pacifico</t>
  </si>
  <si>
    <t>Total Nacional</t>
  </si>
  <si>
    <t xml:space="preserve">Puerto </t>
  </si>
  <si>
    <t>Cantidad de residuos / desechos notificados 
(m3)</t>
  </si>
  <si>
    <t>Anexo I</t>
  </si>
  <si>
    <t xml:space="preserve">Agua de sentinas </t>
  </si>
  <si>
    <t>Residuos Oleosos/Fangos</t>
  </si>
  <si>
    <t>Lavado de Tanques Oleosos</t>
  </si>
  <si>
    <t>Agua de lastre sucia</t>
  </si>
  <si>
    <t>Depósitos y lodos de la limpieza de tanques</t>
  </si>
  <si>
    <t xml:space="preserve">Otros </t>
  </si>
  <si>
    <t>Subtotal Anexo I</t>
  </si>
  <si>
    <t>Anexo II</t>
  </si>
  <si>
    <t>Sustancia de la categoría X</t>
  </si>
  <si>
    <t>Sustancia de la categoría Y</t>
  </si>
  <si>
    <t>Sustancia de la categoría Z</t>
  </si>
  <si>
    <t>Lavazas</t>
  </si>
  <si>
    <t>Otros</t>
  </si>
  <si>
    <t>Subtotal Anexo II</t>
  </si>
  <si>
    <t>Anexo IV</t>
  </si>
  <si>
    <t>Aguas Sucias</t>
  </si>
  <si>
    <t>Subtotal Anexo IV</t>
  </si>
  <si>
    <t>Anexo V</t>
  </si>
  <si>
    <t>A. Plásticos</t>
  </si>
  <si>
    <t>B. Desechos de alimentos (incluye sus empaques)</t>
  </si>
  <si>
    <t>C. Desechos domésticos (Debidamente separados: Papel -Vidrio -Metal -Madera -Material de embalaje -Residuos indiferenciados)</t>
  </si>
  <si>
    <t>E. Cenizas del incinerador</t>
  </si>
  <si>
    <t>F. Desechos operacionales (Residuos peligrosos:  Hospitalarios -Pinturas y barnices -Baterias con plomo -Embalajes contaminados -Absorventes contaminados -Bombillas de neón y otros materiales peligrosos)</t>
  </si>
  <si>
    <t>G. Cadáveres de animales</t>
  </si>
  <si>
    <t>H. Artes de pesca</t>
  </si>
  <si>
    <t xml:space="preserve">I. Desechos electrónicos </t>
  </si>
  <si>
    <t>J. Residuos de carga (NO perjudiciales para el medio marino)</t>
  </si>
  <si>
    <t>K. Residuos de carga (perjudiciales para el medio marino)</t>
  </si>
  <si>
    <t>Subtotal Anexo V</t>
  </si>
  <si>
    <t>Anexo VI</t>
  </si>
  <si>
    <t>Limpieza de gases de escape.</t>
  </si>
  <si>
    <t>Subtotal Anexo VI</t>
  </si>
  <si>
    <t>Subtotal Puerto de Barranquilla</t>
  </si>
  <si>
    <t>Subtotal Puerto de Santa Marta</t>
  </si>
  <si>
    <t>Subtotal Puerto de Cartagena</t>
  </si>
  <si>
    <t>Subtotal Puerto de Riohacha</t>
  </si>
  <si>
    <t>Subtotal Puerto de San Andrès</t>
  </si>
  <si>
    <t>Turbo</t>
  </si>
  <si>
    <t>Subtotal Puerto de Turbo  (Urabá y el Darién)</t>
  </si>
  <si>
    <t>Subtotal Puerto de Coveñas</t>
  </si>
  <si>
    <t>Subtotal Puerto de Providencia</t>
  </si>
  <si>
    <t>Subtotal Puerto de Puerto Bolivar</t>
  </si>
  <si>
    <t>Total Caribe Anexo I</t>
  </si>
  <si>
    <t>Total Caribe Anexo II</t>
  </si>
  <si>
    <t>Total Caribe Anexo IV</t>
  </si>
  <si>
    <t>Total Caribe Anexo V</t>
  </si>
  <si>
    <t>Total Caribe Anexo VI</t>
  </si>
  <si>
    <t>Total Caribe</t>
  </si>
  <si>
    <t>Subtotal Puerto de Buenaventura</t>
  </si>
  <si>
    <t>Subtotal Puerto de Tumaco</t>
  </si>
  <si>
    <t>Subtotal Puerto de Bahia Solano</t>
  </si>
  <si>
    <t>Subtotal Puerto de Guapi</t>
  </si>
  <si>
    <t>Total Pacifico Anexo I</t>
  </si>
  <si>
    <t>Total Pacifico Anexo II</t>
  </si>
  <si>
    <t>Total Pacifico Anexo IV</t>
  </si>
  <si>
    <t>Total Pacifico Anexo V</t>
  </si>
  <si>
    <t>Total Pacifico Anexo VI</t>
  </si>
  <si>
    <t>Total Pacifico</t>
  </si>
  <si>
    <t>Total Nacional Anexo I</t>
  </si>
  <si>
    <t>Total Nacional Anexo II</t>
  </si>
  <si>
    <t>Total Nacional Anexo IV</t>
  </si>
  <si>
    <t>Total Nacional Anexo V</t>
  </si>
  <si>
    <t>Total Nacional Anexo VI</t>
  </si>
  <si>
    <t xml:space="preserve">Total Nacional </t>
  </si>
  <si>
    <r>
      <rPr>
        <b/>
        <sz val="10"/>
        <rFont val="Calibri"/>
        <family val="2"/>
      </rPr>
      <t>Fuente:</t>
    </r>
    <r>
      <rPr>
        <sz val="10"/>
        <rFont val="Calibri"/>
        <family val="2"/>
      </rPr>
      <t xml:space="preserve"> DIMAR. Registro de Notificación de Entrega de Residuos Desechos en Instalaciones de Recepción.</t>
    </r>
  </si>
  <si>
    <t xml:space="preserve">Cantidad de notificaciones con descarga total de residuos/desechos </t>
  </si>
  <si>
    <t xml:space="preserve">Cantidad de notificaciones con descarga parcial de residuos/desechos </t>
  </si>
  <si>
    <r>
      <rPr>
        <b/>
        <sz val="10"/>
        <rFont val="Calibri"/>
        <family val="2"/>
      </rPr>
      <t>Fuente:</t>
    </r>
    <r>
      <rPr>
        <sz val="10"/>
        <rFont val="Calibri"/>
        <family val="2"/>
      </rPr>
      <t xml:space="preserve"> DIMAR. registro de notificación de entrega de residuos desechos en instalaciones de recepción.</t>
    </r>
  </si>
  <si>
    <t>Anexo de MARPOL /Tipo de Residuo ó desecho</t>
  </si>
  <si>
    <r>
      <rPr>
        <b/>
        <sz val="10"/>
        <rFont val="Calibri"/>
        <family val="2"/>
        <scheme val="minor"/>
      </rPr>
      <t>Notas:</t>
    </r>
    <r>
      <rPr>
        <sz val="10"/>
        <rFont val="Calibri"/>
        <family val="2"/>
        <scheme val="minor"/>
      </rPr>
      <t xml:space="preserve">  
*Las celdas sin información se deben a que no se obtuvo datos por alguna de las siguientes razones:  no ser realizaron notificaciones de descarga de residuos/desechos para el respectivo mes.
* Los anexos corresponden a los qu e se encuentran en el Convenio de MARPOL (Convenio Internacional para Prevenir la Contaminación por los Buques) </t>
    </r>
    <r>
      <rPr>
        <u/>
        <sz val="10"/>
        <rFont val="Calibri"/>
        <family val="2"/>
        <scheme val="minor"/>
      </rPr>
      <t xml:space="preserve">https://mediomarino-dimar.hub.arcgis.com/pages/b2a726745ce241859b48848064e801a5 </t>
    </r>
    <r>
      <rPr>
        <sz val="10"/>
        <rFont val="Calibri"/>
        <family val="2"/>
        <scheme val="minor"/>
      </rPr>
      <t xml:space="preserve">
*</t>
    </r>
    <r>
      <rPr>
        <b/>
        <sz val="10"/>
        <rFont val="Calibri"/>
        <family val="2"/>
        <scheme val="minor"/>
      </rPr>
      <t>Sustancia X:</t>
    </r>
    <r>
      <rPr>
        <sz val="10"/>
        <rFont val="Calibri"/>
        <family val="2"/>
        <scheme val="minor"/>
      </rPr>
      <t xml:space="preserve"> Sustancias nocivas líquidas que, si fueran descargadas en el mar tras operaciones de limpieza o deslastrado de tanques, se consideran un riesgo grave para los recursos marinos o para la salud del ser humano y, por consiguiente, justifican la prohibición de su descarga en el medio marino. 
*</t>
    </r>
    <r>
      <rPr>
        <b/>
        <sz val="10"/>
        <rFont val="Calibri"/>
        <family val="2"/>
        <scheme val="minor"/>
      </rPr>
      <t>Sustancia Y</t>
    </r>
    <r>
      <rPr>
        <sz val="10"/>
        <rFont val="Calibri"/>
        <family val="2"/>
        <scheme val="minor"/>
      </rPr>
      <t xml:space="preserve">: Sustancias nocivas líquidas que, si fueran descargadas en el mar tras operaciones de limpieza o deslastrado de tanques, se consideran un riesgo para los recursos marinos o para la salud del ser humano o causarían perjuicio a los alicientes recreativos u otros usos legítimos del mar y, por consiguiente, justifican una limitación con respecto a la calidad y la cantidad de su descarga en el medio marino 
</t>
    </r>
    <r>
      <rPr>
        <b/>
        <sz val="10"/>
        <rFont val="Calibri"/>
        <family val="2"/>
        <scheme val="minor"/>
      </rPr>
      <t>*Sustancia Z:</t>
    </r>
    <r>
      <rPr>
        <sz val="10"/>
        <rFont val="Calibri"/>
        <family val="2"/>
        <scheme val="minor"/>
      </rPr>
      <t xml:space="preserve"> Sustancias nocivas líquidas que, si fueran descargadas en el mar tras operaciones de limpieza o deslastrado de tanques, supondrían un riesgo leve para los recursos marinos o para la salud del ser humano y, por consiguiente, justifican restricciones menos rigurosas con respecto a la calidad y la cantidad de su descarga en el medio marino 
* </t>
    </r>
    <r>
      <rPr>
        <b/>
        <sz val="10"/>
        <rFont val="Calibri"/>
        <family val="2"/>
        <scheme val="minor"/>
      </rPr>
      <t xml:space="preserve">Residuo/Desechos: </t>
    </r>
    <r>
      <rPr>
        <sz val="10"/>
        <rFont val="Calibri"/>
        <family val="2"/>
        <scheme val="minor"/>
      </rPr>
      <t xml:space="preserve">todos los tipos de desechos que se generan a bordo de los buques y durante las operaciones normales, que durante las operaciones de carga están regidos por el Convenio MARPOL. 
</t>
    </r>
  </si>
  <si>
    <r>
      <rPr>
        <b/>
        <sz val="9"/>
        <rFont val="Calibri"/>
        <family val="2"/>
        <scheme val="minor"/>
      </rPr>
      <t>Notas:</t>
    </r>
    <r>
      <rPr>
        <sz val="9"/>
        <rFont val="Calibri"/>
        <family val="2"/>
        <scheme val="minor"/>
      </rPr>
      <t xml:space="preserve">  
*Las celdas sin información se deben a que no se obtuvo datos por alguna de las siguientes razones:  no ser realizaron notificaciones de descarga de residuos/desechos para el respectivo mes.
*</t>
    </r>
    <r>
      <rPr>
        <b/>
        <sz val="9"/>
        <color theme="1"/>
        <rFont val="Calibri"/>
        <family val="2"/>
        <scheme val="minor"/>
      </rPr>
      <t>Residuo/Desechos</t>
    </r>
    <r>
      <rPr>
        <sz val="9"/>
        <color theme="1"/>
        <rFont val="Calibri"/>
        <family val="2"/>
        <scheme val="minor"/>
      </rPr>
      <t xml:space="preserve">: todos los tipos de desechos que se generan a bordo de los buques y durante las operaciones normales, que durante las operaciones de carga están regidos por el Convenio MARPOL. </t>
    </r>
  </si>
  <si>
    <t>SERIE HISTORICA 1</t>
  </si>
  <si>
    <t>SERIE HISTORICAS 2</t>
  </si>
  <si>
    <t>Serie Historica 1</t>
  </si>
  <si>
    <t>Enero a Diciembre de 2023</t>
  </si>
  <si>
    <t>Enero de 2023</t>
  </si>
  <si>
    <t>Enero de 2024</t>
  </si>
  <si>
    <t>Febrero de 2023</t>
  </si>
  <si>
    <t>Marzo de 2023</t>
  </si>
  <si>
    <t>Abril de 2023</t>
  </si>
  <si>
    <t>Mayo de 2023</t>
  </si>
  <si>
    <t>Junio de 2023</t>
  </si>
  <si>
    <t>Julio de 2023</t>
  </si>
  <si>
    <t>Agosto de 2023</t>
  </si>
  <si>
    <t>Septiembre de 2023</t>
  </si>
  <si>
    <t>Octubre de 2023</t>
  </si>
  <si>
    <t>Noviembre de 2023</t>
  </si>
  <si>
    <t>Diciembre de 2023</t>
  </si>
  <si>
    <t>Febrero de 2024</t>
  </si>
  <si>
    <t>Marzo de 2024</t>
  </si>
  <si>
    <t>Abril de 2024</t>
  </si>
  <si>
    <t>Mayo de 2024</t>
  </si>
  <si>
    <t>Enero a Diciembre de 2022</t>
  </si>
  <si>
    <t>Enero de 2022</t>
  </si>
  <si>
    <t>Febrero de 2022</t>
  </si>
  <si>
    <t>Marzo de 2022</t>
  </si>
  <si>
    <t>Abril de 2022</t>
  </si>
  <si>
    <t>Mayo de 2022</t>
  </si>
  <si>
    <t>Junio de 2022</t>
  </si>
  <si>
    <t>Julio de 2022</t>
  </si>
  <si>
    <t>Agosto de 2022</t>
  </si>
  <si>
    <t>Septiembre de 2022</t>
  </si>
  <si>
    <t>Octubre de 2022</t>
  </si>
  <si>
    <t>Noviembre de 2022</t>
  </si>
  <si>
    <t>Diciembre de 2022</t>
  </si>
  <si>
    <t>Enero a Mayo de 2024</t>
  </si>
  <si>
    <t>TOTAL AÑO 2022</t>
  </si>
  <si>
    <t>TOTAL AÑO 2023</t>
  </si>
  <si>
    <t xml:space="preserve">Cantidad de notificaciones de descarga de residuos/desechos </t>
  </si>
  <si>
    <t>D. Aceite de Cocina</t>
  </si>
  <si>
    <t>Enero a Diciembre de 2024</t>
  </si>
  <si>
    <t>TOTAL AÑO 2024</t>
  </si>
  <si>
    <t>Junio de 2024</t>
  </si>
  <si>
    <t>Julio de 2024</t>
  </si>
  <si>
    <t>Agosto de 2024</t>
  </si>
  <si>
    <t>Septiembre de 2024</t>
  </si>
  <si>
    <t>Octubre de 2024</t>
  </si>
  <si>
    <t>Noviembre de 2024</t>
  </si>
  <si>
    <t>Diciembre de 2024</t>
  </si>
  <si>
    <t xml:space="preserve">SERIES HISTORICAS NOTIFICACIÓN DE ENTREGA DE RESIDUOS / DESECHOS EN LAS INSTALACIONES DE RECEPCIÓN DE LOS PUERTOS DE COLOMBIA </t>
  </si>
  <si>
    <t xml:space="preserve">Serie Historica 2 </t>
  </si>
  <si>
    <t>FORMATO</t>
  </si>
  <si>
    <t>E1 DIRECCIONAMIENTO ESTRATEGICO</t>
  </si>
  <si>
    <t xml:space="preserve">	</t>
  </si>
  <si>
    <t>Versiòn: 0</t>
  </si>
  <si>
    <t>SERIES HISTORICAS DE ENTREGA DE RESIDUOS / DESECHOS EN LAS INSTALACIONES DE RECEPCIÓN DE LOS PUERTOS DE COLOMBIA</t>
  </si>
  <si>
    <t>E1-FOR-119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</si>
</sst>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.0_-;\-* #,##0.0_-;_-* &quot;-&quot;??_-;_-@_-"/>
    <numFmt numFmtId="165" formatCode="_-* #,##0_-;\-* #,##0_-;_-* &quot;-&quot;??_-;_-@_-"/>
  </numFmts>
  <fonts count="2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rgb="FF000000"/>
      <name val="Arial"/>
      <family val="2"/>
    </font>
    <font>
      <b/>
      <sz val="9"/>
      <color theme="1"/>
      <name val="Calibri"/>
      <family val="2"/>
      <scheme val="minor"/>
    </font>
    <font>
      <sz val="10"/>
      <name val="Calibri"/>
      <family val="2"/>
    </font>
    <font>
      <b/>
      <sz val="10"/>
      <name val="Calibri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u/>
      <sz val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1"/>
      <color theme="4" tint="-0.499984740745262"/>
      <name val="Calibri"/>
      <family val="2"/>
      <scheme val="minor"/>
    </font>
    <font>
      <sz val="11"/>
      <color theme="4" tint="-0.499984740745262"/>
      <name val="Calibri"/>
      <family val="2"/>
      <scheme val="minor"/>
    </font>
    <font>
      <b/>
      <sz val="11"/>
      <color theme="4" tint="-0.49998474074526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4.9989318521683403E-2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theme="4"/>
      </right>
      <top/>
      <bottom/>
      <diagonal/>
    </border>
  </borders>
  <cellStyleXfs count="5">
    <xf numFmtId="0" fontId="0" fillId="0" borderId="0"/>
    <xf numFmtId="0" fontId="3" fillId="0" borderId="0"/>
    <xf numFmtId="0" fontId="2" fillId="0" borderId="0"/>
    <xf numFmtId="0" fontId="6" fillId="0" borderId="0" applyNumberFormat="0" applyFill="0" applyBorder="0" applyAlignment="0" applyProtection="0"/>
    <xf numFmtId="43" fontId="20" fillId="0" borderId="0" applyFont="0" applyFill="0" applyBorder="0" applyAlignment="0" applyProtection="0"/>
  </cellStyleXfs>
  <cellXfs count="160">
    <xf numFmtId="0" fontId="0" fillId="0" borderId="0" xfId="0"/>
    <xf numFmtId="0" fontId="1" fillId="2" borderId="6" xfId="0" applyFont="1" applyFill="1" applyBorder="1"/>
    <xf numFmtId="0" fontId="1" fillId="2" borderId="0" xfId="0" applyFont="1" applyFill="1" applyAlignment="1">
      <alignment wrapText="1"/>
    </xf>
    <xf numFmtId="0" fontId="6" fillId="2" borderId="1" xfId="3" applyFill="1" applyBorder="1" applyAlignment="1">
      <alignment vertical="center"/>
    </xf>
    <xf numFmtId="0" fontId="7" fillId="0" borderId="0" xfId="0" applyFont="1" applyAlignment="1">
      <alignment horizontal="left" vertical="top"/>
    </xf>
    <xf numFmtId="0" fontId="7" fillId="0" borderId="0" xfId="0" applyFont="1" applyAlignment="1">
      <alignment horizontal="left" vertical="top" wrapText="1"/>
    </xf>
    <xf numFmtId="0" fontId="9" fillId="0" borderId="0" xfId="0" applyFont="1" applyAlignment="1">
      <alignment horizontal="left" vertical="center" wrapText="1"/>
    </xf>
    <xf numFmtId="0" fontId="1" fillId="2" borderId="0" xfId="0" applyFont="1" applyFill="1"/>
    <xf numFmtId="0" fontId="1" fillId="3" borderId="3" xfId="0" applyFont="1" applyFill="1" applyBorder="1" applyAlignment="1">
      <alignment horizontal="right" vertical="center"/>
    </xf>
    <xf numFmtId="0" fontId="1" fillId="3" borderId="21" xfId="0" applyFont="1" applyFill="1" applyBorder="1" applyAlignment="1">
      <alignment horizontal="right" vertical="center"/>
    </xf>
    <xf numFmtId="0" fontId="1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18" fillId="3" borderId="5" xfId="0" applyFont="1" applyFill="1" applyBorder="1" applyAlignment="1">
      <alignment horizontal="center" vertical="center" wrapText="1"/>
    </xf>
    <xf numFmtId="0" fontId="1" fillId="3" borderId="23" xfId="0" applyFont="1" applyFill="1" applyBorder="1" applyAlignment="1">
      <alignment horizontal="center" vertical="center" wrapText="1"/>
    </xf>
    <xf numFmtId="0" fontId="18" fillId="3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vertical="center"/>
    </xf>
    <xf numFmtId="0" fontId="18" fillId="3" borderId="45" xfId="0" applyFont="1" applyFill="1" applyBorder="1" applyAlignment="1">
      <alignment horizontal="center" vertical="center" wrapText="1"/>
    </xf>
    <xf numFmtId="0" fontId="18" fillId="3" borderId="53" xfId="0" applyFont="1" applyFill="1" applyBorder="1" applyAlignment="1">
      <alignment horizontal="center" vertical="center" wrapText="1"/>
    </xf>
    <xf numFmtId="0" fontId="18" fillId="3" borderId="54" xfId="0" applyFont="1" applyFill="1" applyBorder="1" applyAlignment="1">
      <alignment horizontal="center" vertical="center" wrapText="1"/>
    </xf>
    <xf numFmtId="0" fontId="1" fillId="2" borderId="38" xfId="0" applyFont="1" applyFill="1" applyBorder="1" applyAlignment="1">
      <alignment vertical="center"/>
    </xf>
    <xf numFmtId="0" fontId="1" fillId="2" borderId="41" xfId="0" applyFont="1" applyFill="1" applyBorder="1" applyAlignment="1">
      <alignment vertical="center"/>
    </xf>
    <xf numFmtId="164" fontId="0" fillId="0" borderId="0" xfId="4" applyNumberFormat="1" applyFont="1" applyAlignment="1">
      <alignment horizontal="center"/>
    </xf>
    <xf numFmtId="165" fontId="0" fillId="0" borderId="0" xfId="0" applyNumberFormat="1"/>
    <xf numFmtId="165" fontId="0" fillId="0" borderId="29" xfId="4" applyNumberFormat="1" applyFont="1" applyBorder="1" applyAlignment="1">
      <alignment horizontal="right" vertical="center"/>
    </xf>
    <xf numFmtId="165" fontId="0" fillId="0" borderId="1" xfId="4" applyNumberFormat="1" applyFont="1" applyBorder="1" applyAlignment="1">
      <alignment horizontal="right" vertical="center"/>
    </xf>
    <xf numFmtId="165" fontId="0" fillId="0" borderId="19" xfId="4" applyNumberFormat="1" applyFont="1" applyBorder="1" applyAlignment="1">
      <alignment horizontal="right" vertical="center"/>
    </xf>
    <xf numFmtId="165" fontId="8" fillId="0" borderId="29" xfId="4" applyNumberFormat="1" applyFont="1" applyBorder="1" applyAlignment="1">
      <alignment horizontal="right" vertical="center"/>
    </xf>
    <xf numFmtId="165" fontId="8" fillId="0" borderId="1" xfId="4" applyNumberFormat="1" applyFont="1" applyBorder="1" applyAlignment="1">
      <alignment horizontal="right" vertical="center"/>
    </xf>
    <xf numFmtId="165" fontId="4" fillId="0" borderId="29" xfId="4" applyNumberFormat="1" applyFont="1" applyBorder="1" applyAlignment="1">
      <alignment horizontal="right" vertical="center"/>
    </xf>
    <xf numFmtId="165" fontId="4" fillId="0" borderId="1" xfId="4" applyNumberFormat="1" applyFont="1" applyBorder="1" applyAlignment="1">
      <alignment horizontal="right" vertical="center"/>
    </xf>
    <xf numFmtId="165" fontId="1" fillId="3" borderId="29" xfId="4" applyNumberFormat="1" applyFont="1" applyFill="1" applyBorder="1" applyAlignment="1">
      <alignment horizontal="right"/>
    </xf>
    <xf numFmtId="165" fontId="1" fillId="3" borderId="1" xfId="4" applyNumberFormat="1" applyFont="1" applyFill="1" applyBorder="1" applyAlignment="1">
      <alignment horizontal="right"/>
    </xf>
    <xf numFmtId="165" fontId="1" fillId="3" borderId="19" xfId="4" applyNumberFormat="1" applyFont="1" applyFill="1" applyBorder="1" applyAlignment="1">
      <alignment horizontal="right"/>
    </xf>
    <xf numFmtId="165" fontId="1" fillId="3" borderId="30" xfId="4" applyNumberFormat="1" applyFont="1" applyFill="1" applyBorder="1" applyAlignment="1">
      <alignment horizontal="right"/>
    </xf>
    <xf numFmtId="165" fontId="1" fillId="3" borderId="31" xfId="4" applyNumberFormat="1" applyFont="1" applyFill="1" applyBorder="1" applyAlignment="1">
      <alignment horizontal="right"/>
    </xf>
    <xf numFmtId="165" fontId="1" fillId="3" borderId="23" xfId="4" applyNumberFormat="1" applyFont="1" applyFill="1" applyBorder="1" applyAlignment="1">
      <alignment horizontal="right"/>
    </xf>
    <xf numFmtId="165" fontId="0" fillId="0" borderId="27" xfId="4" applyNumberFormat="1" applyFont="1" applyBorder="1" applyAlignment="1">
      <alignment horizontal="right"/>
    </xf>
    <xf numFmtId="165" fontId="0" fillId="0" borderId="26" xfId="4" applyNumberFormat="1" applyFont="1" applyBorder="1" applyAlignment="1">
      <alignment horizontal="right"/>
    </xf>
    <xf numFmtId="165" fontId="0" fillId="0" borderId="19" xfId="4" applyNumberFormat="1" applyFont="1" applyBorder="1" applyAlignment="1">
      <alignment horizontal="right"/>
    </xf>
    <xf numFmtId="165" fontId="0" fillId="0" borderId="48" xfId="4" applyNumberFormat="1" applyFont="1" applyBorder="1" applyAlignment="1">
      <alignment horizontal="right"/>
    </xf>
    <xf numFmtId="165" fontId="1" fillId="3" borderId="48" xfId="4" applyNumberFormat="1" applyFont="1" applyFill="1" applyBorder="1" applyAlignment="1">
      <alignment horizontal="right"/>
    </xf>
    <xf numFmtId="165" fontId="0" fillId="0" borderId="48" xfId="4" applyNumberFormat="1" applyFont="1" applyBorder="1" applyAlignment="1">
      <alignment horizontal="right" vertical="center"/>
    </xf>
    <xf numFmtId="165" fontId="1" fillId="3" borderId="49" xfId="4" applyNumberFormat="1" applyFont="1" applyFill="1" applyBorder="1" applyAlignment="1">
      <alignment horizontal="right"/>
    </xf>
    <xf numFmtId="165" fontId="0" fillId="0" borderId="0" xfId="4" applyNumberFormat="1" applyFont="1" applyAlignment="1">
      <alignment horizontal="right"/>
    </xf>
    <xf numFmtId="165" fontId="0" fillId="0" borderId="37" xfId="4" applyNumberFormat="1" applyFont="1" applyBorder="1" applyAlignment="1">
      <alignment horizontal="right"/>
    </xf>
    <xf numFmtId="165" fontId="1" fillId="3" borderId="37" xfId="4" applyNumberFormat="1" applyFont="1" applyFill="1" applyBorder="1" applyAlignment="1">
      <alignment horizontal="right"/>
    </xf>
    <xf numFmtId="165" fontId="1" fillId="3" borderId="35" xfId="4" applyNumberFormat="1" applyFont="1" applyFill="1" applyBorder="1" applyAlignment="1">
      <alignment horizontal="right"/>
    </xf>
    <xf numFmtId="165" fontId="1" fillId="3" borderId="36" xfId="4" applyNumberFormat="1" applyFont="1" applyFill="1" applyBorder="1" applyAlignment="1">
      <alignment horizontal="right"/>
    </xf>
    <xf numFmtId="165" fontId="1" fillId="3" borderId="5" xfId="4" applyNumberFormat="1" applyFont="1" applyFill="1" applyBorder="1" applyAlignment="1">
      <alignment horizontal="right"/>
    </xf>
    <xf numFmtId="165" fontId="1" fillId="3" borderId="34" xfId="4" applyNumberFormat="1" applyFont="1" applyFill="1" applyBorder="1" applyAlignment="1">
      <alignment horizontal="right"/>
    </xf>
    <xf numFmtId="165" fontId="1" fillId="3" borderId="36" xfId="0" applyNumberFormat="1" applyFont="1" applyFill="1" applyBorder="1" applyAlignment="1">
      <alignment horizontal="right"/>
    </xf>
    <xf numFmtId="0" fontId="0" fillId="0" borderId="3" xfId="0" applyBorder="1" applyAlignment="1">
      <alignment wrapText="1"/>
    </xf>
    <xf numFmtId="0" fontId="1" fillId="3" borderId="3" xfId="0" applyFont="1" applyFill="1" applyBorder="1" applyAlignment="1">
      <alignment horizontal="right" wrapText="1"/>
    </xf>
    <xf numFmtId="0" fontId="0" fillId="0" borderId="3" xfId="0" applyBorder="1" applyAlignment="1">
      <alignment vertical="center" wrapText="1"/>
    </xf>
    <xf numFmtId="0" fontId="1" fillId="3" borderId="21" xfId="0" applyFont="1" applyFill="1" applyBorder="1" applyAlignment="1">
      <alignment vertical="center"/>
    </xf>
    <xf numFmtId="0" fontId="0" fillId="0" borderId="3" xfId="0" applyBorder="1" applyAlignment="1">
      <alignment vertical="top" wrapText="1"/>
    </xf>
    <xf numFmtId="165" fontId="0" fillId="0" borderId="35" xfId="4" applyNumberFormat="1" applyFont="1" applyBorder="1" applyAlignment="1">
      <alignment horizontal="right"/>
    </xf>
    <xf numFmtId="164" fontId="18" fillId="3" borderId="47" xfId="4" applyNumberFormat="1" applyFont="1" applyFill="1" applyBorder="1" applyAlignment="1">
      <alignment horizontal="center" vertical="center" wrapText="1"/>
    </xf>
    <xf numFmtId="164" fontId="1" fillId="3" borderId="49" xfId="4" applyNumberFormat="1" applyFont="1" applyFill="1" applyBorder="1" applyAlignment="1">
      <alignment horizontal="center" vertical="center" wrapText="1"/>
    </xf>
    <xf numFmtId="165" fontId="1" fillId="2" borderId="47" xfId="4" applyNumberFormat="1" applyFont="1" applyFill="1" applyBorder="1" applyAlignment="1">
      <alignment horizontal="right" vertical="center"/>
    </xf>
    <xf numFmtId="165" fontId="1" fillId="2" borderId="48" xfId="4" applyNumberFormat="1" applyFont="1" applyFill="1" applyBorder="1" applyAlignment="1">
      <alignment horizontal="right" vertical="center"/>
    </xf>
    <xf numFmtId="165" fontId="1" fillId="2" borderId="55" xfId="4" applyNumberFormat="1" applyFont="1" applyFill="1" applyBorder="1" applyAlignment="1">
      <alignment horizontal="right" vertical="center"/>
    </xf>
    <xf numFmtId="165" fontId="1" fillId="3" borderId="27" xfId="4" applyNumberFormat="1" applyFont="1" applyFill="1" applyBorder="1" applyAlignment="1">
      <alignment horizontal="right"/>
    </xf>
    <xf numFmtId="165" fontId="1" fillId="3" borderId="57" xfId="4" applyNumberFormat="1" applyFont="1" applyFill="1" applyBorder="1" applyAlignment="1">
      <alignment horizontal="right"/>
    </xf>
    <xf numFmtId="165" fontId="1" fillId="3" borderId="56" xfId="4" applyNumberFormat="1" applyFont="1" applyFill="1" applyBorder="1" applyAlignment="1">
      <alignment horizontal="right"/>
    </xf>
    <xf numFmtId="165" fontId="1" fillId="3" borderId="26" xfId="4" applyNumberFormat="1" applyFont="1" applyFill="1" applyBorder="1" applyAlignment="1">
      <alignment horizontal="right"/>
    </xf>
    <xf numFmtId="165" fontId="1" fillId="3" borderId="57" xfId="0" applyNumberFormat="1" applyFont="1" applyFill="1" applyBorder="1" applyAlignment="1">
      <alignment horizontal="right"/>
    </xf>
    <xf numFmtId="165" fontId="1" fillId="3" borderId="54" xfId="4" applyNumberFormat="1" applyFont="1" applyFill="1" applyBorder="1" applyAlignment="1">
      <alignment horizontal="right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2" fillId="2" borderId="61" xfId="0" applyFont="1" applyFill="1" applyBorder="1" applyAlignment="1">
      <alignment horizontal="right" vertical="center"/>
    </xf>
    <xf numFmtId="0" fontId="23" fillId="0" borderId="0" xfId="0" applyFont="1" applyAlignment="1">
      <alignment vertical="center"/>
    </xf>
    <xf numFmtId="0" fontId="24" fillId="2" borderId="0" xfId="0" applyFont="1" applyFill="1" applyAlignment="1">
      <alignment wrapText="1"/>
    </xf>
    <xf numFmtId="0" fontId="4" fillId="2" borderId="61" xfId="0" applyFont="1" applyFill="1" applyBorder="1" applyAlignment="1">
      <alignment horizontal="right" vertical="center"/>
    </xf>
    <xf numFmtId="0" fontId="21" fillId="0" borderId="0" xfId="0" applyFont="1" applyAlignment="1">
      <alignment horizontal="center" vertical="center" wrapText="1"/>
    </xf>
    <xf numFmtId="0" fontId="1" fillId="0" borderId="61" xfId="0" applyFont="1" applyBorder="1" applyAlignment="1">
      <alignment horizontal="right"/>
    </xf>
    <xf numFmtId="0" fontId="22" fillId="2" borderId="0" xfId="0" applyFont="1" applyFill="1" applyAlignment="1">
      <alignment horizontal="right" wrapText="1"/>
    </xf>
    <xf numFmtId="0" fontId="22" fillId="2" borderId="61" xfId="0" applyFont="1" applyFill="1" applyBorder="1" applyAlignment="1">
      <alignment horizontal="right" wrapText="1"/>
    </xf>
    <xf numFmtId="0" fontId="0" fillId="2" borderId="1" xfId="0" applyFill="1" applyBorder="1" applyAlignment="1">
      <alignment horizontal="left" vertical="center" wrapText="1"/>
    </xf>
    <xf numFmtId="0" fontId="12" fillId="3" borderId="3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13" fillId="3" borderId="4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8" fillId="3" borderId="51" xfId="0" applyFont="1" applyFill="1" applyBorder="1" applyAlignment="1">
      <alignment horizontal="center" vertical="center" wrapText="1"/>
    </xf>
    <xf numFmtId="0" fontId="18" fillId="3" borderId="52" xfId="0" applyFont="1" applyFill="1" applyBorder="1" applyAlignment="1">
      <alignment horizontal="center" vertical="center" wrapText="1"/>
    </xf>
    <xf numFmtId="0" fontId="10" fillId="0" borderId="9" xfId="0" applyFont="1" applyBorder="1" applyAlignment="1">
      <alignment horizontal="left" vertical="top" wrapText="1"/>
    </xf>
    <xf numFmtId="165" fontId="0" fillId="0" borderId="1" xfId="0" applyNumberFormat="1" applyBorder="1" applyAlignment="1">
      <alignment horizontal="left"/>
    </xf>
    <xf numFmtId="165" fontId="0" fillId="0" borderId="3" xfId="0" applyNumberFormat="1" applyBorder="1" applyAlignment="1">
      <alignment horizontal="left"/>
    </xf>
    <xf numFmtId="165" fontId="1" fillId="3" borderId="1" xfId="0" applyNumberFormat="1" applyFont="1" applyFill="1" applyBorder="1" applyAlignment="1">
      <alignment horizontal="right" vertical="center"/>
    </xf>
    <xf numFmtId="165" fontId="1" fillId="3" borderId="3" xfId="0" applyNumberFormat="1" applyFont="1" applyFill="1" applyBorder="1" applyAlignment="1">
      <alignment horizontal="right" vertical="center"/>
    </xf>
    <xf numFmtId="0" fontId="1" fillId="4" borderId="40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8" fillId="4" borderId="41" xfId="0" applyFont="1" applyFill="1" applyBorder="1" applyAlignment="1">
      <alignment horizontal="center" vertical="center" wrapText="1"/>
    </xf>
    <xf numFmtId="0" fontId="18" fillId="4" borderId="9" xfId="0" applyFont="1" applyFill="1" applyBorder="1" applyAlignment="1">
      <alignment horizontal="center" vertical="center" wrapText="1"/>
    </xf>
    <xf numFmtId="0" fontId="18" fillId="4" borderId="0" xfId="0" applyFont="1" applyFill="1" applyAlignment="1">
      <alignment horizontal="center" vertical="center" wrapText="1"/>
    </xf>
    <xf numFmtId="0" fontId="18" fillId="4" borderId="12" xfId="0" applyFont="1" applyFill="1" applyBorder="1" applyAlignment="1">
      <alignment horizontal="center" vertical="center" wrapText="1"/>
    </xf>
    <xf numFmtId="0" fontId="18" fillId="3" borderId="44" xfId="0" applyFont="1" applyFill="1" applyBorder="1" applyAlignment="1">
      <alignment horizontal="center" vertical="center" wrapText="1"/>
    </xf>
    <xf numFmtId="0" fontId="18" fillId="3" borderId="50" xfId="0" applyFont="1" applyFill="1" applyBorder="1" applyAlignment="1">
      <alignment horizontal="center" vertical="center" wrapText="1"/>
    </xf>
    <xf numFmtId="0" fontId="1" fillId="3" borderId="40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3" borderId="42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1" fillId="3" borderId="41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14" fillId="0" borderId="10" xfId="0" applyFont="1" applyBorder="1" applyAlignment="1">
      <alignment horizontal="left" vertical="center" wrapText="1"/>
    </xf>
    <xf numFmtId="165" fontId="1" fillId="3" borderId="2" xfId="0" applyNumberFormat="1" applyFont="1" applyFill="1" applyBorder="1" applyAlignment="1">
      <alignment horizontal="right" vertical="center"/>
    </xf>
    <xf numFmtId="165" fontId="1" fillId="3" borderId="1" xfId="0" applyNumberFormat="1" applyFont="1" applyFill="1" applyBorder="1" applyAlignment="1">
      <alignment horizontal="center" vertical="center"/>
    </xf>
    <xf numFmtId="165" fontId="1" fillId="3" borderId="5" xfId="0" applyNumberFormat="1" applyFont="1" applyFill="1" applyBorder="1" applyAlignment="1">
      <alignment horizontal="center" vertical="center"/>
    </xf>
    <xf numFmtId="165" fontId="1" fillId="3" borderId="8" xfId="0" applyNumberFormat="1" applyFont="1" applyFill="1" applyBorder="1" applyAlignment="1">
      <alignment horizontal="center" vertical="center"/>
    </xf>
    <xf numFmtId="165" fontId="1" fillId="3" borderId="7" xfId="0" applyNumberFormat="1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6" fillId="0" borderId="9" xfId="0" applyFont="1" applyBorder="1" applyAlignment="1">
      <alignment horizontal="justify" vertical="center" wrapText="1"/>
    </xf>
    <xf numFmtId="0" fontId="1" fillId="3" borderId="16" xfId="0" applyFont="1" applyFill="1" applyBorder="1" applyAlignment="1">
      <alignment horizontal="right" vertical="center"/>
    </xf>
    <xf numFmtId="0" fontId="1" fillId="3" borderId="0" xfId="0" applyFont="1" applyFill="1" applyAlignment="1">
      <alignment horizontal="right" vertical="center"/>
    </xf>
    <xf numFmtId="0" fontId="1" fillId="3" borderId="32" xfId="0" applyFont="1" applyFill="1" applyBorder="1" applyAlignment="1">
      <alignment horizontal="right"/>
    </xf>
    <xf numFmtId="0" fontId="1" fillId="3" borderId="33" xfId="0" applyFont="1" applyFill="1" applyBorder="1" applyAlignment="1">
      <alignment horizontal="right"/>
    </xf>
    <xf numFmtId="0" fontId="1" fillId="3" borderId="24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1" fillId="3" borderId="25" xfId="0" applyFont="1" applyFill="1" applyBorder="1" applyAlignment="1">
      <alignment horizontal="center" vertical="center"/>
    </xf>
    <xf numFmtId="0" fontId="1" fillId="3" borderId="43" xfId="0" applyFont="1" applyFill="1" applyBorder="1" applyAlignment="1">
      <alignment horizontal="center" vertical="center"/>
    </xf>
    <xf numFmtId="0" fontId="1" fillId="3" borderId="29" xfId="0" applyFont="1" applyFill="1" applyBorder="1" applyAlignment="1">
      <alignment horizontal="center" vertical="center"/>
    </xf>
    <xf numFmtId="0" fontId="1" fillId="3" borderId="30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right" vertical="center"/>
    </xf>
    <xf numFmtId="0" fontId="1" fillId="3" borderId="15" xfId="0" applyFont="1" applyFill="1" applyBorder="1" applyAlignment="1">
      <alignment horizontal="right" vertical="center"/>
    </xf>
    <xf numFmtId="0" fontId="1" fillId="3" borderId="16" xfId="0" applyFont="1" applyFill="1" applyBorder="1" applyAlignment="1">
      <alignment horizontal="center" vertical="center"/>
    </xf>
    <xf numFmtId="0" fontId="1" fillId="3" borderId="27" xfId="0" applyFont="1" applyFill="1" applyBorder="1" applyAlignment="1">
      <alignment horizontal="center" vertical="center"/>
    </xf>
    <xf numFmtId="0" fontId="1" fillId="3" borderId="32" xfId="0" applyFont="1" applyFill="1" applyBorder="1" applyAlignment="1">
      <alignment horizontal="right" vertical="center"/>
    </xf>
    <xf numFmtId="0" fontId="1" fillId="3" borderId="33" xfId="0" applyFont="1" applyFill="1" applyBorder="1" applyAlignment="1">
      <alignment horizontal="right" vertical="center"/>
    </xf>
    <xf numFmtId="0" fontId="1" fillId="3" borderId="26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28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1" fillId="3" borderId="22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/>
    </xf>
    <xf numFmtId="0" fontId="1" fillId="3" borderId="20" xfId="0" applyFont="1" applyFill="1" applyBorder="1" applyAlignment="1">
      <alignment horizontal="center" vertical="center"/>
    </xf>
    <xf numFmtId="0" fontId="18" fillId="3" borderId="26" xfId="0" applyFont="1" applyFill="1" applyBorder="1" applyAlignment="1">
      <alignment horizontal="center" vertical="center" wrapText="1"/>
    </xf>
    <xf numFmtId="0" fontId="18" fillId="3" borderId="55" xfId="0" applyFont="1" applyFill="1" applyBorder="1" applyAlignment="1">
      <alignment horizontal="center" vertical="center" wrapText="1"/>
    </xf>
    <xf numFmtId="0" fontId="18" fillId="3" borderId="58" xfId="0" applyFont="1" applyFill="1" applyBorder="1" applyAlignment="1">
      <alignment horizontal="center" vertical="center" wrapText="1"/>
    </xf>
    <xf numFmtId="0" fontId="18" fillId="3" borderId="59" xfId="0" applyFont="1" applyFill="1" applyBorder="1" applyAlignment="1">
      <alignment horizontal="center" vertical="center" wrapText="1"/>
    </xf>
    <xf numFmtId="0" fontId="18" fillId="3" borderId="60" xfId="0" applyFont="1" applyFill="1" applyBorder="1" applyAlignment="1">
      <alignment horizontal="center" vertical="center" wrapText="1"/>
    </xf>
    <xf numFmtId="0" fontId="18" fillId="3" borderId="14" xfId="0" applyFont="1" applyFill="1" applyBorder="1" applyAlignment="1">
      <alignment horizontal="center" vertical="center" wrapText="1"/>
    </xf>
    <xf numFmtId="0" fontId="18" fillId="3" borderId="39" xfId="0" applyFont="1" applyFill="1" applyBorder="1" applyAlignment="1">
      <alignment horizontal="center" vertical="center" wrapText="1"/>
    </xf>
    <xf numFmtId="0" fontId="18" fillId="4" borderId="42" xfId="0" applyFont="1" applyFill="1" applyBorder="1" applyAlignment="1">
      <alignment horizontal="center" vertical="center" wrapText="1"/>
    </xf>
    <xf numFmtId="0" fontId="1" fillId="3" borderId="44" xfId="0" applyFont="1" applyFill="1" applyBorder="1" applyAlignment="1">
      <alignment horizontal="center" vertical="center" wrapText="1"/>
    </xf>
    <xf numFmtId="0" fontId="1" fillId="3" borderId="45" xfId="0" applyFont="1" applyFill="1" applyBorder="1" applyAlignment="1">
      <alignment horizontal="center" vertical="center" wrapText="1"/>
    </xf>
    <xf numFmtId="0" fontId="1" fillId="3" borderId="46" xfId="0" applyFont="1" applyFill="1" applyBorder="1" applyAlignment="1">
      <alignment horizontal="center" vertical="center" wrapText="1"/>
    </xf>
    <xf numFmtId="0" fontId="1" fillId="3" borderId="47" xfId="0" applyFont="1" applyFill="1" applyBorder="1" applyAlignment="1">
      <alignment horizontal="center" vertical="center" wrapText="1"/>
    </xf>
    <xf numFmtId="0" fontId="1" fillId="3" borderId="48" xfId="0" applyFont="1" applyFill="1" applyBorder="1" applyAlignment="1">
      <alignment horizontal="center" vertical="center" wrapText="1"/>
    </xf>
    <xf numFmtId="0" fontId="1" fillId="3" borderId="49" xfId="0" applyFont="1" applyFill="1" applyBorder="1" applyAlignment="1">
      <alignment horizontal="center" vertical="center" wrapText="1"/>
    </xf>
    <xf numFmtId="0" fontId="22" fillId="2" borderId="0" xfId="0" applyFont="1" applyFill="1" applyAlignment="1">
      <alignment wrapText="1"/>
    </xf>
    <xf numFmtId="0" fontId="22" fillId="2" borderId="0" xfId="0" applyFont="1" applyFill="1" applyBorder="1" applyAlignment="1">
      <alignment horizontal="right" vertical="center" wrapText="1"/>
    </xf>
    <xf numFmtId="0" fontId="22" fillId="2" borderId="61" xfId="0" applyFont="1" applyFill="1" applyBorder="1" applyAlignment="1">
      <alignment horizontal="right" vertical="center" wrapText="1"/>
    </xf>
  </cellXfs>
  <cellStyles count="5">
    <cellStyle name="Hipervínculo" xfId="3" builtinId="8"/>
    <cellStyle name="Millares" xfId="4" builtinId="3"/>
    <cellStyle name="Normal" xfId="0" builtinId="0"/>
    <cellStyle name="Normal 2" xfId="2" xr:uid="{00000000-0005-0000-0000-000002000000}"/>
    <cellStyle name="Normal 4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59594</xdr:colOff>
      <xdr:row>1</xdr:row>
      <xdr:rowOff>16331</xdr:rowOff>
    </xdr:from>
    <xdr:ext cx="2654752" cy="828199"/>
    <xdr:pic>
      <xdr:nvPicPr>
        <xdr:cNvPr id="3" name="1 Imagen">
          <a:extLst>
            <a:ext uri="{FF2B5EF4-FFF2-40B4-BE49-F238E27FC236}">
              <a16:creationId xmlns:a16="http://schemas.microsoft.com/office/drawing/2014/main" id="{C4389B6D-2838-460A-8B31-960E6FC6F4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36369" y="197306"/>
          <a:ext cx="2654752" cy="8281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59594</xdr:colOff>
      <xdr:row>1</xdr:row>
      <xdr:rowOff>73481</xdr:rowOff>
    </xdr:from>
    <xdr:ext cx="2654752" cy="828199"/>
    <xdr:pic>
      <xdr:nvPicPr>
        <xdr:cNvPr id="3" name="1 Imagen">
          <a:extLst>
            <a:ext uri="{FF2B5EF4-FFF2-40B4-BE49-F238E27FC236}">
              <a16:creationId xmlns:a16="http://schemas.microsoft.com/office/drawing/2014/main" id="{7BF4417A-1A94-4CC8-BACB-9349E74F07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88919" y="254456"/>
          <a:ext cx="2654752" cy="8281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38426</xdr:colOff>
      <xdr:row>0</xdr:row>
      <xdr:rowOff>147564</xdr:rowOff>
    </xdr:from>
    <xdr:ext cx="2654752" cy="828199"/>
    <xdr:pic>
      <xdr:nvPicPr>
        <xdr:cNvPr id="2" name="1 Imagen">
          <a:extLst>
            <a:ext uri="{FF2B5EF4-FFF2-40B4-BE49-F238E27FC236}">
              <a16:creationId xmlns:a16="http://schemas.microsoft.com/office/drawing/2014/main" id="{CBA6A554-BAD5-4150-A2B0-6AF09536BB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12843" y="147564"/>
          <a:ext cx="2654752" cy="8281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3">
    <pageSetUpPr fitToPage="1"/>
  </sheetPr>
  <dimension ref="B1:L14"/>
  <sheetViews>
    <sheetView showGridLines="0" tabSelected="1" zoomScaleNormal="100" workbookViewId="0">
      <selection activeCell="E21" sqref="E21"/>
    </sheetView>
  </sheetViews>
  <sheetFormatPr baseColWidth="10" defaultColWidth="11.42578125" defaultRowHeight="15" x14ac:dyDescent="0.25"/>
  <cols>
    <col min="1" max="1" width="6.28515625" style="12" customWidth="1"/>
    <col min="2" max="2" width="18.140625" style="12" bestFit="1" customWidth="1"/>
    <col min="3" max="8" width="11.42578125" style="12"/>
    <col min="9" max="9" width="10.7109375" style="12" customWidth="1"/>
    <col min="10" max="10" width="9.42578125" style="12" customWidth="1"/>
    <col min="11" max="11" width="9" style="12" customWidth="1"/>
    <col min="12" max="12" width="11.5703125" style="12" customWidth="1"/>
    <col min="13" max="16384" width="11.42578125" style="12"/>
  </cols>
  <sheetData>
    <row r="1" spans="2:12" s="69" customFormat="1" ht="14.25" x14ac:dyDescent="0.25">
      <c r="D1" s="70"/>
    </row>
    <row r="2" spans="2:12" s="69" customFormat="1" x14ac:dyDescent="0.25">
      <c r="B2" s="12"/>
      <c r="D2" s="12"/>
      <c r="F2" s="71" t="s">
        <v>147</v>
      </c>
    </row>
    <row r="3" spans="2:12" s="69" customFormat="1" ht="15" customHeight="1" x14ac:dyDescent="0.25">
      <c r="B3" s="77" t="s">
        <v>151</v>
      </c>
      <c r="C3" s="77"/>
      <c r="D3" s="77"/>
      <c r="E3" s="77"/>
      <c r="F3" s="78"/>
    </row>
    <row r="4" spans="2:12" s="69" customFormat="1" ht="15" customHeight="1" x14ac:dyDescent="0.25">
      <c r="B4" s="77"/>
      <c r="C4" s="77"/>
      <c r="D4" s="77"/>
      <c r="E4" s="77"/>
      <c r="F4" s="78"/>
    </row>
    <row r="5" spans="2:12" s="69" customFormat="1" x14ac:dyDescent="0.25">
      <c r="B5" s="72"/>
      <c r="D5" s="73"/>
      <c r="F5" s="74" t="s">
        <v>148</v>
      </c>
    </row>
    <row r="6" spans="2:12" s="69" customFormat="1" x14ac:dyDescent="0.25">
      <c r="B6" s="72"/>
      <c r="D6" s="73"/>
      <c r="F6" s="74" t="s">
        <v>152</v>
      </c>
    </row>
    <row r="7" spans="2:12" s="69" customFormat="1" x14ac:dyDescent="0.25">
      <c r="B7" s="12"/>
      <c r="D7" s="73"/>
      <c r="F7" s="76" t="s">
        <v>150</v>
      </c>
    </row>
    <row r="8" spans="2:12" s="69" customFormat="1" ht="14.25" x14ac:dyDescent="0.25">
      <c r="B8" s="75"/>
    </row>
    <row r="9" spans="2:12" ht="27" customHeight="1" x14ac:dyDescent="0.25">
      <c r="B9" s="80" t="s">
        <v>145</v>
      </c>
      <c r="C9" s="81"/>
      <c r="D9" s="81"/>
      <c r="E9" s="81"/>
      <c r="F9" s="81"/>
      <c r="G9" s="81"/>
      <c r="H9" s="81"/>
      <c r="I9" s="81"/>
      <c r="J9" s="81"/>
      <c r="K9" s="81"/>
      <c r="L9" s="82"/>
    </row>
    <row r="10" spans="2:12" x14ac:dyDescent="0.25">
      <c r="B10" s="83" t="s">
        <v>0</v>
      </c>
      <c r="C10" s="84"/>
      <c r="D10" s="84"/>
      <c r="E10" s="84"/>
      <c r="F10" s="84"/>
      <c r="G10" s="84"/>
      <c r="H10" s="84"/>
      <c r="I10" s="84"/>
      <c r="J10" s="84"/>
      <c r="K10" s="84"/>
      <c r="L10" s="85"/>
    </row>
    <row r="11" spans="2:12" ht="28.5" customHeight="1" x14ac:dyDescent="0.25">
      <c r="B11" s="3" t="s">
        <v>97</v>
      </c>
      <c r="C11" s="79" t="s">
        <v>1</v>
      </c>
      <c r="D11" s="79"/>
      <c r="E11" s="79"/>
      <c r="F11" s="79"/>
      <c r="G11" s="79"/>
      <c r="H11" s="79"/>
      <c r="I11" s="79"/>
      <c r="J11" s="79"/>
      <c r="K11" s="79"/>
      <c r="L11" s="79"/>
    </row>
    <row r="12" spans="2:12" ht="26.25" customHeight="1" x14ac:dyDescent="0.25">
      <c r="B12" s="3" t="s">
        <v>98</v>
      </c>
      <c r="C12" s="79" t="s">
        <v>2</v>
      </c>
      <c r="D12" s="79"/>
      <c r="E12" s="79"/>
      <c r="F12" s="79"/>
      <c r="G12" s="79"/>
      <c r="H12" s="79"/>
      <c r="I12" s="79"/>
      <c r="J12" s="79"/>
      <c r="K12" s="79"/>
      <c r="L12" s="79"/>
    </row>
    <row r="14" spans="2:12" x14ac:dyDescent="0.25">
      <c r="D14" s="12" t="s">
        <v>149</v>
      </c>
    </row>
  </sheetData>
  <mergeCells count="5">
    <mergeCell ref="B3:F4"/>
    <mergeCell ref="C12:L12"/>
    <mergeCell ref="B9:L9"/>
    <mergeCell ref="B10:L10"/>
    <mergeCell ref="C11:L11"/>
  </mergeCells>
  <phoneticPr fontId="5" type="noConversion"/>
  <hyperlinks>
    <hyperlink ref="B11" location="'SH 1'!A1" display="SERIE HISTORICA 1" xr:uid="{00000000-0004-0000-0000-000000000000}"/>
    <hyperlink ref="B12" location="'SH 2'!A1" display="SERIE HISTORICAS 2" xr:uid="{00000000-0004-0000-0000-000001000000}"/>
  </hyperlinks>
  <pageMargins left="0.7" right="0.7" top="0.75" bottom="0.75" header="0.3" footer="0.3"/>
  <pageSetup paperSize="9" scale="9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4">
    <pageSetUpPr fitToPage="1"/>
  </sheetPr>
  <dimension ref="A1:AQ44"/>
  <sheetViews>
    <sheetView showGridLines="0" zoomScaleNormal="100" workbookViewId="0">
      <selection sqref="A1:XFD8"/>
    </sheetView>
  </sheetViews>
  <sheetFormatPr baseColWidth="10" defaultColWidth="11.42578125" defaultRowHeight="15" x14ac:dyDescent="0.25"/>
  <cols>
    <col min="1" max="1" width="5.140625" customWidth="1"/>
    <col min="2" max="2" width="16.85546875" customWidth="1"/>
    <col min="3" max="4" width="20.85546875" customWidth="1"/>
    <col min="5" max="42" width="26.7109375" customWidth="1"/>
    <col min="43" max="43" width="24.5703125" customWidth="1"/>
  </cols>
  <sheetData>
    <row r="1" spans="1:43" s="69" customFormat="1" ht="14.25" x14ac:dyDescent="0.25">
      <c r="D1" s="70"/>
    </row>
    <row r="2" spans="1:43" s="69" customFormat="1" x14ac:dyDescent="0.25">
      <c r="B2" s="12"/>
      <c r="C2" s="12"/>
      <c r="E2" s="71" t="s">
        <v>147</v>
      </c>
    </row>
    <row r="3" spans="1:43" s="69" customFormat="1" ht="15" customHeight="1" x14ac:dyDescent="0.25">
      <c r="C3" s="158" t="s">
        <v>151</v>
      </c>
      <c r="D3" s="158"/>
      <c r="E3" s="159"/>
    </row>
    <row r="4" spans="1:43" s="69" customFormat="1" ht="15" customHeight="1" x14ac:dyDescent="0.25">
      <c r="B4" s="157"/>
      <c r="C4" s="158"/>
      <c r="D4" s="158"/>
      <c r="E4" s="159"/>
    </row>
    <row r="5" spans="1:43" s="69" customFormat="1" x14ac:dyDescent="0.25">
      <c r="B5" s="72"/>
      <c r="C5" s="73"/>
      <c r="E5" s="74" t="s">
        <v>148</v>
      </c>
    </row>
    <row r="6" spans="1:43" s="69" customFormat="1" x14ac:dyDescent="0.25">
      <c r="B6" s="72"/>
      <c r="C6" s="73"/>
      <c r="E6" s="74" t="s">
        <v>152</v>
      </c>
    </row>
    <row r="7" spans="1:43" s="69" customFormat="1" x14ac:dyDescent="0.25">
      <c r="B7" s="12"/>
      <c r="C7" s="73"/>
      <c r="E7" s="76" t="s">
        <v>150</v>
      </c>
    </row>
    <row r="8" spans="1:43" s="69" customFormat="1" ht="14.25" x14ac:dyDescent="0.25">
      <c r="B8" s="75"/>
    </row>
    <row r="9" spans="1:43" x14ac:dyDescent="0.25">
      <c r="A9" s="1"/>
      <c r="B9" s="93" t="s">
        <v>99</v>
      </c>
      <c r="C9" s="94"/>
      <c r="D9" s="94"/>
      <c r="E9" s="94"/>
      <c r="F9" s="94"/>
      <c r="G9" s="94"/>
      <c r="H9" s="95"/>
    </row>
    <row r="10" spans="1:43" ht="27" customHeight="1" thickBot="1" x14ac:dyDescent="0.3">
      <c r="B10" s="96" t="s">
        <v>1</v>
      </c>
      <c r="C10" s="97"/>
      <c r="D10" s="97"/>
      <c r="E10" s="98"/>
      <c r="F10" s="98"/>
      <c r="G10" s="98"/>
      <c r="H10" s="99"/>
    </row>
    <row r="11" spans="1:43" x14ac:dyDescent="0.25">
      <c r="B11" s="114" t="s">
        <v>3</v>
      </c>
      <c r="C11" s="102" t="s">
        <v>4</v>
      </c>
      <c r="D11" s="103"/>
      <c r="E11" s="100" t="s">
        <v>118</v>
      </c>
      <c r="F11" s="101"/>
      <c r="G11" s="101"/>
      <c r="H11" s="101"/>
      <c r="I11" s="101"/>
      <c r="J11" s="101"/>
      <c r="K11" s="101"/>
      <c r="L11" s="101"/>
      <c r="M11" s="101"/>
      <c r="N11" s="101"/>
      <c r="O11" s="101"/>
      <c r="P11" s="101"/>
      <c r="Q11" s="86" t="s">
        <v>132</v>
      </c>
      <c r="R11" s="100" t="s">
        <v>100</v>
      </c>
      <c r="S11" s="101"/>
      <c r="T11" s="101"/>
      <c r="U11" s="101"/>
      <c r="V11" s="101"/>
      <c r="W11" s="101"/>
      <c r="X11" s="101"/>
      <c r="Y11" s="101"/>
      <c r="Z11" s="101"/>
      <c r="AA11" s="101"/>
      <c r="AB11" s="101"/>
      <c r="AC11" s="101"/>
      <c r="AD11" s="86" t="s">
        <v>133</v>
      </c>
      <c r="AE11" s="100" t="s">
        <v>131</v>
      </c>
      <c r="AF11" s="101"/>
      <c r="AG11" s="101"/>
      <c r="AH11" s="101"/>
      <c r="AI11" s="101"/>
      <c r="AJ11" s="101"/>
      <c r="AK11" s="101"/>
      <c r="AL11" s="101"/>
      <c r="AM11" s="101"/>
      <c r="AN11" s="101"/>
      <c r="AO11" s="101"/>
      <c r="AP11" s="101"/>
      <c r="AQ11" s="86" t="s">
        <v>137</v>
      </c>
    </row>
    <row r="12" spans="1:43" x14ac:dyDescent="0.25">
      <c r="B12" s="115"/>
      <c r="C12" s="104"/>
      <c r="D12" s="105"/>
      <c r="E12" s="17" t="s">
        <v>119</v>
      </c>
      <c r="F12" s="15" t="s">
        <v>120</v>
      </c>
      <c r="G12" s="15" t="s">
        <v>121</v>
      </c>
      <c r="H12" s="15" t="s">
        <v>122</v>
      </c>
      <c r="I12" s="15" t="s">
        <v>123</v>
      </c>
      <c r="J12" s="15" t="s">
        <v>124</v>
      </c>
      <c r="K12" s="15" t="s">
        <v>125</v>
      </c>
      <c r="L12" s="15" t="s">
        <v>126</v>
      </c>
      <c r="M12" s="15" t="s">
        <v>127</v>
      </c>
      <c r="N12" s="15" t="s">
        <v>128</v>
      </c>
      <c r="O12" s="15" t="s">
        <v>129</v>
      </c>
      <c r="P12" s="15" t="s">
        <v>130</v>
      </c>
      <c r="Q12" s="87"/>
      <c r="R12" s="17" t="s">
        <v>101</v>
      </c>
      <c r="S12" s="15" t="s">
        <v>103</v>
      </c>
      <c r="T12" s="15" t="s">
        <v>104</v>
      </c>
      <c r="U12" s="15" t="s">
        <v>105</v>
      </c>
      <c r="V12" s="15" t="s">
        <v>106</v>
      </c>
      <c r="W12" s="15" t="s">
        <v>107</v>
      </c>
      <c r="X12" s="15" t="s">
        <v>108</v>
      </c>
      <c r="Y12" s="15" t="s">
        <v>109</v>
      </c>
      <c r="Z12" s="15" t="s">
        <v>110</v>
      </c>
      <c r="AA12" s="15" t="s">
        <v>111</v>
      </c>
      <c r="AB12" s="15" t="s">
        <v>112</v>
      </c>
      <c r="AC12" s="15" t="s">
        <v>113</v>
      </c>
      <c r="AD12" s="87"/>
      <c r="AE12" s="17" t="s">
        <v>102</v>
      </c>
      <c r="AF12" s="15" t="s">
        <v>114</v>
      </c>
      <c r="AG12" s="15" t="s">
        <v>115</v>
      </c>
      <c r="AH12" s="15" t="s">
        <v>116</v>
      </c>
      <c r="AI12" s="15" t="s">
        <v>117</v>
      </c>
      <c r="AJ12" s="15" t="s">
        <v>138</v>
      </c>
      <c r="AK12" s="15" t="s">
        <v>139</v>
      </c>
      <c r="AL12" s="15" t="s">
        <v>140</v>
      </c>
      <c r="AM12" s="15" t="s">
        <v>141</v>
      </c>
      <c r="AN12" s="15" t="s">
        <v>142</v>
      </c>
      <c r="AO12" s="15" t="s">
        <v>143</v>
      </c>
      <c r="AP12" s="15" t="s">
        <v>144</v>
      </c>
      <c r="AQ12" s="87"/>
    </row>
    <row r="13" spans="1:43" ht="45.75" customHeight="1" x14ac:dyDescent="0.25">
      <c r="B13" s="116"/>
      <c r="C13" s="106"/>
      <c r="D13" s="107"/>
      <c r="E13" s="18" t="s">
        <v>91</v>
      </c>
      <c r="F13" s="13" t="s">
        <v>91</v>
      </c>
      <c r="G13" s="13" t="s">
        <v>91</v>
      </c>
      <c r="H13" s="13" t="s">
        <v>91</v>
      </c>
      <c r="I13" s="13" t="s">
        <v>91</v>
      </c>
      <c r="J13" s="13" t="s">
        <v>91</v>
      </c>
      <c r="K13" s="13" t="s">
        <v>91</v>
      </c>
      <c r="L13" s="13" t="s">
        <v>91</v>
      </c>
      <c r="M13" s="13" t="s">
        <v>91</v>
      </c>
      <c r="N13" s="13" t="s">
        <v>91</v>
      </c>
      <c r="O13" s="13" t="s">
        <v>91</v>
      </c>
      <c r="P13" s="13" t="s">
        <v>91</v>
      </c>
      <c r="Q13" s="19" t="s">
        <v>92</v>
      </c>
      <c r="R13" s="18" t="s">
        <v>91</v>
      </c>
      <c r="S13" s="13" t="s">
        <v>91</v>
      </c>
      <c r="T13" s="13" t="s">
        <v>91</v>
      </c>
      <c r="U13" s="13" t="s">
        <v>91</v>
      </c>
      <c r="V13" s="13" t="s">
        <v>91</v>
      </c>
      <c r="W13" s="13" t="s">
        <v>91</v>
      </c>
      <c r="X13" s="13" t="s">
        <v>91</v>
      </c>
      <c r="Y13" s="13" t="s">
        <v>91</v>
      </c>
      <c r="Z13" s="13" t="s">
        <v>91</v>
      </c>
      <c r="AA13" s="13" t="s">
        <v>91</v>
      </c>
      <c r="AB13" s="13" t="s">
        <v>91</v>
      </c>
      <c r="AC13" s="13" t="s">
        <v>91</v>
      </c>
      <c r="AD13" s="19" t="s">
        <v>92</v>
      </c>
      <c r="AE13" s="18" t="s">
        <v>134</v>
      </c>
      <c r="AF13" s="13" t="s">
        <v>134</v>
      </c>
      <c r="AG13" s="13" t="s">
        <v>134</v>
      </c>
      <c r="AH13" s="13" t="s">
        <v>134</v>
      </c>
      <c r="AI13" s="13" t="s">
        <v>134</v>
      </c>
      <c r="AJ13" s="13" t="s">
        <v>91</v>
      </c>
      <c r="AK13" s="13" t="s">
        <v>91</v>
      </c>
      <c r="AL13" s="13" t="s">
        <v>91</v>
      </c>
      <c r="AM13" s="13" t="s">
        <v>91</v>
      </c>
      <c r="AN13" s="13" t="s">
        <v>91</v>
      </c>
      <c r="AO13" s="13" t="s">
        <v>91</v>
      </c>
      <c r="AP13" s="13" t="s">
        <v>91</v>
      </c>
      <c r="AQ13" s="19" t="s">
        <v>92</v>
      </c>
    </row>
    <row r="14" spans="1:43" s="23" customFormat="1" x14ac:dyDescent="0.25">
      <c r="B14" s="111" t="s">
        <v>5</v>
      </c>
      <c r="C14" s="89" t="s">
        <v>6</v>
      </c>
      <c r="D14" s="90"/>
      <c r="E14" s="24">
        <v>9</v>
      </c>
      <c r="F14" s="25">
        <v>10</v>
      </c>
      <c r="G14" s="25">
        <v>15</v>
      </c>
      <c r="H14" s="25">
        <v>13</v>
      </c>
      <c r="I14" s="25">
        <v>16</v>
      </c>
      <c r="J14" s="25">
        <v>10</v>
      </c>
      <c r="K14" s="25">
        <v>13</v>
      </c>
      <c r="L14" s="25">
        <v>23</v>
      </c>
      <c r="M14" s="25">
        <v>15</v>
      </c>
      <c r="N14" s="25">
        <v>19</v>
      </c>
      <c r="O14" s="25">
        <v>26</v>
      </c>
      <c r="P14" s="25">
        <v>16</v>
      </c>
      <c r="Q14" s="26">
        <f>SUM(E14:P14)</f>
        <v>185</v>
      </c>
      <c r="R14" s="24">
        <v>20</v>
      </c>
      <c r="S14" s="25">
        <v>18</v>
      </c>
      <c r="T14" s="25">
        <v>20</v>
      </c>
      <c r="U14" s="25">
        <v>14</v>
      </c>
      <c r="V14" s="25">
        <v>18</v>
      </c>
      <c r="W14" s="25">
        <v>10</v>
      </c>
      <c r="X14" s="25">
        <v>10</v>
      </c>
      <c r="Y14" s="25">
        <v>24</v>
      </c>
      <c r="Z14" s="25">
        <v>15</v>
      </c>
      <c r="AA14" s="25">
        <v>16</v>
      </c>
      <c r="AB14" s="25">
        <v>9</v>
      </c>
      <c r="AC14" s="25">
        <v>18</v>
      </c>
      <c r="AD14" s="26">
        <f>SUM(R14:AC14)</f>
        <v>192</v>
      </c>
      <c r="AE14" s="24">
        <v>18</v>
      </c>
      <c r="AF14" s="25">
        <v>13</v>
      </c>
      <c r="AG14" s="25">
        <v>12</v>
      </c>
      <c r="AH14" s="25">
        <v>16</v>
      </c>
      <c r="AI14" s="25">
        <v>11</v>
      </c>
      <c r="AJ14" s="25"/>
      <c r="AK14" s="25"/>
      <c r="AL14" s="25"/>
      <c r="AM14" s="25"/>
      <c r="AN14" s="25"/>
      <c r="AO14" s="25"/>
      <c r="AP14" s="25"/>
      <c r="AQ14" s="26">
        <f>SUM(AE14:AP14)</f>
        <v>70</v>
      </c>
    </row>
    <row r="15" spans="1:43" s="23" customFormat="1" x14ac:dyDescent="0.25">
      <c r="B15" s="112"/>
      <c r="C15" s="89" t="s">
        <v>7</v>
      </c>
      <c r="D15" s="90"/>
      <c r="E15" s="27">
        <v>16</v>
      </c>
      <c r="F15" s="28">
        <v>12</v>
      </c>
      <c r="G15" s="28">
        <v>12</v>
      </c>
      <c r="H15" s="28">
        <v>19</v>
      </c>
      <c r="I15" s="28">
        <v>14</v>
      </c>
      <c r="J15" s="28">
        <v>15</v>
      </c>
      <c r="K15" s="28">
        <v>15</v>
      </c>
      <c r="L15" s="28">
        <v>14</v>
      </c>
      <c r="M15" s="28">
        <v>15</v>
      </c>
      <c r="N15" s="28">
        <v>9</v>
      </c>
      <c r="O15" s="28">
        <v>16</v>
      </c>
      <c r="P15" s="28">
        <v>11</v>
      </c>
      <c r="Q15" s="26">
        <f t="shared" ref="Q15:Q27" si="0">SUM(E15:P15)</f>
        <v>168</v>
      </c>
      <c r="R15" s="27">
        <v>9</v>
      </c>
      <c r="S15" s="28">
        <v>15</v>
      </c>
      <c r="T15" s="28">
        <v>15</v>
      </c>
      <c r="U15" s="28">
        <v>14</v>
      </c>
      <c r="V15" s="28">
        <v>10</v>
      </c>
      <c r="W15" s="28">
        <v>13</v>
      </c>
      <c r="X15" s="28">
        <v>13</v>
      </c>
      <c r="Y15" s="28">
        <v>15</v>
      </c>
      <c r="Z15" s="28">
        <v>14</v>
      </c>
      <c r="AA15" s="28">
        <v>11</v>
      </c>
      <c r="AB15" s="28">
        <v>10</v>
      </c>
      <c r="AC15" s="28">
        <v>11</v>
      </c>
      <c r="AD15" s="26">
        <f t="shared" ref="AD15:AD27" si="1">SUM(R15:AC15)</f>
        <v>150</v>
      </c>
      <c r="AE15" s="27">
        <v>11</v>
      </c>
      <c r="AF15" s="28">
        <v>16</v>
      </c>
      <c r="AG15" s="28">
        <v>19</v>
      </c>
      <c r="AH15" s="28">
        <v>13</v>
      </c>
      <c r="AI15" s="28">
        <v>20</v>
      </c>
      <c r="AJ15" s="28"/>
      <c r="AK15" s="28"/>
      <c r="AL15" s="28"/>
      <c r="AM15" s="28"/>
      <c r="AN15" s="28"/>
      <c r="AO15" s="28"/>
      <c r="AP15" s="28"/>
      <c r="AQ15" s="26">
        <f t="shared" ref="AQ15:AQ27" si="2">SUM(AE15:AP15)</f>
        <v>79</v>
      </c>
    </row>
    <row r="16" spans="1:43" s="23" customFormat="1" x14ac:dyDescent="0.25">
      <c r="B16" s="112"/>
      <c r="C16" s="89" t="s">
        <v>8</v>
      </c>
      <c r="D16" s="90"/>
      <c r="E16" s="29">
        <v>85</v>
      </c>
      <c r="F16" s="30">
        <v>68</v>
      </c>
      <c r="G16" s="30">
        <v>74</v>
      </c>
      <c r="H16" s="30">
        <v>89</v>
      </c>
      <c r="I16" s="30">
        <v>58</v>
      </c>
      <c r="J16" s="30">
        <v>67</v>
      </c>
      <c r="K16" s="30">
        <v>45</v>
      </c>
      <c r="L16" s="30">
        <v>70</v>
      </c>
      <c r="M16" s="30">
        <v>65</v>
      </c>
      <c r="N16" s="30">
        <v>73</v>
      </c>
      <c r="O16" s="30">
        <v>83</v>
      </c>
      <c r="P16" s="30">
        <v>81</v>
      </c>
      <c r="Q16" s="26">
        <f t="shared" si="0"/>
        <v>858</v>
      </c>
      <c r="R16" s="29">
        <v>89</v>
      </c>
      <c r="S16" s="30">
        <v>67</v>
      </c>
      <c r="T16" s="30">
        <v>91</v>
      </c>
      <c r="U16" s="30">
        <v>86</v>
      </c>
      <c r="V16" s="30">
        <v>75</v>
      </c>
      <c r="W16" s="30">
        <v>75</v>
      </c>
      <c r="X16" s="30">
        <v>70</v>
      </c>
      <c r="Y16" s="30">
        <v>73</v>
      </c>
      <c r="Z16" s="30">
        <v>73</v>
      </c>
      <c r="AA16" s="30">
        <v>64</v>
      </c>
      <c r="AB16" s="30">
        <v>86</v>
      </c>
      <c r="AC16" s="30">
        <v>81</v>
      </c>
      <c r="AD16" s="26">
        <f t="shared" si="1"/>
        <v>930</v>
      </c>
      <c r="AE16" s="29">
        <v>97</v>
      </c>
      <c r="AF16" s="30">
        <v>72</v>
      </c>
      <c r="AG16" s="30">
        <v>68</v>
      </c>
      <c r="AH16" s="30">
        <v>74</v>
      </c>
      <c r="AI16" s="30">
        <v>70</v>
      </c>
      <c r="AJ16" s="30"/>
      <c r="AK16" s="30"/>
      <c r="AL16" s="30"/>
      <c r="AM16" s="30"/>
      <c r="AN16" s="30"/>
      <c r="AO16" s="30"/>
      <c r="AP16" s="30"/>
      <c r="AQ16" s="26">
        <f t="shared" si="2"/>
        <v>381</v>
      </c>
    </row>
    <row r="17" spans="2:43" s="23" customFormat="1" x14ac:dyDescent="0.25">
      <c r="B17" s="112"/>
      <c r="C17" s="89" t="s">
        <v>9</v>
      </c>
      <c r="D17" s="90"/>
      <c r="E17" s="24">
        <v>0</v>
      </c>
      <c r="F17" s="25">
        <v>0</v>
      </c>
      <c r="G17" s="25">
        <v>0</v>
      </c>
      <c r="H17" s="25">
        <v>0</v>
      </c>
      <c r="I17" s="25">
        <v>2</v>
      </c>
      <c r="J17" s="25">
        <v>1</v>
      </c>
      <c r="K17" s="25">
        <v>0</v>
      </c>
      <c r="L17" s="25">
        <v>0</v>
      </c>
      <c r="M17" s="25">
        <v>1</v>
      </c>
      <c r="N17" s="25">
        <v>0</v>
      </c>
      <c r="O17" s="25">
        <v>0</v>
      </c>
      <c r="P17" s="25">
        <v>0</v>
      </c>
      <c r="Q17" s="26">
        <f t="shared" si="0"/>
        <v>4</v>
      </c>
      <c r="R17" s="24">
        <v>0</v>
      </c>
      <c r="S17" s="25">
        <v>0</v>
      </c>
      <c r="T17" s="25">
        <v>0</v>
      </c>
      <c r="U17" s="25">
        <v>0</v>
      </c>
      <c r="V17" s="25">
        <v>1</v>
      </c>
      <c r="W17" s="25">
        <v>0</v>
      </c>
      <c r="X17" s="25">
        <v>0</v>
      </c>
      <c r="Y17" s="25">
        <v>0</v>
      </c>
      <c r="Z17" s="25">
        <v>0</v>
      </c>
      <c r="AA17" s="25">
        <v>0</v>
      </c>
      <c r="AB17" s="25">
        <v>0</v>
      </c>
      <c r="AC17" s="25">
        <v>0</v>
      </c>
      <c r="AD17" s="26">
        <f t="shared" si="1"/>
        <v>1</v>
      </c>
      <c r="AE17" s="24">
        <v>0</v>
      </c>
      <c r="AF17" s="25">
        <v>0</v>
      </c>
      <c r="AG17" s="25">
        <v>0</v>
      </c>
      <c r="AH17" s="25">
        <v>0</v>
      </c>
      <c r="AI17" s="25">
        <v>0</v>
      </c>
      <c r="AJ17" s="25"/>
      <c r="AK17" s="25"/>
      <c r="AL17" s="25"/>
      <c r="AM17" s="25"/>
      <c r="AN17" s="25"/>
      <c r="AO17" s="25"/>
      <c r="AP17" s="25"/>
      <c r="AQ17" s="26">
        <f t="shared" si="2"/>
        <v>0</v>
      </c>
    </row>
    <row r="18" spans="2:43" s="23" customFormat="1" x14ac:dyDescent="0.25">
      <c r="B18" s="112"/>
      <c r="C18" s="89" t="s">
        <v>10</v>
      </c>
      <c r="D18" s="90"/>
      <c r="E18" s="27">
        <v>10</v>
      </c>
      <c r="F18" s="28">
        <v>4</v>
      </c>
      <c r="G18" s="28">
        <v>8</v>
      </c>
      <c r="H18" s="28">
        <v>13</v>
      </c>
      <c r="I18" s="28">
        <v>15</v>
      </c>
      <c r="J18" s="28">
        <v>7</v>
      </c>
      <c r="K18" s="28">
        <v>5</v>
      </c>
      <c r="L18" s="28">
        <v>6</v>
      </c>
      <c r="M18" s="28">
        <v>5</v>
      </c>
      <c r="N18" s="28">
        <v>5</v>
      </c>
      <c r="O18" s="28">
        <v>6</v>
      </c>
      <c r="P18" s="28">
        <v>10</v>
      </c>
      <c r="Q18" s="26">
        <f t="shared" si="0"/>
        <v>94</v>
      </c>
      <c r="R18" s="27">
        <v>9</v>
      </c>
      <c r="S18" s="28">
        <v>6</v>
      </c>
      <c r="T18" s="28">
        <v>5</v>
      </c>
      <c r="U18" s="28">
        <v>4</v>
      </c>
      <c r="V18" s="28">
        <v>4</v>
      </c>
      <c r="W18" s="28">
        <v>4</v>
      </c>
      <c r="X18" s="28">
        <v>2</v>
      </c>
      <c r="Y18" s="28">
        <v>7</v>
      </c>
      <c r="Z18" s="28">
        <v>5</v>
      </c>
      <c r="AA18" s="28">
        <v>3</v>
      </c>
      <c r="AB18" s="28">
        <v>3</v>
      </c>
      <c r="AC18" s="28">
        <v>7</v>
      </c>
      <c r="AD18" s="26">
        <f t="shared" si="1"/>
        <v>59</v>
      </c>
      <c r="AE18" s="27">
        <v>6</v>
      </c>
      <c r="AF18" s="28">
        <v>6</v>
      </c>
      <c r="AG18" s="28">
        <v>9</v>
      </c>
      <c r="AH18" s="28">
        <v>2</v>
      </c>
      <c r="AI18" s="28">
        <v>4</v>
      </c>
      <c r="AJ18" s="28"/>
      <c r="AK18" s="28"/>
      <c r="AL18" s="28"/>
      <c r="AM18" s="28"/>
      <c r="AN18" s="28"/>
      <c r="AO18" s="28"/>
      <c r="AP18" s="28"/>
      <c r="AQ18" s="26">
        <f t="shared" si="2"/>
        <v>27</v>
      </c>
    </row>
    <row r="19" spans="2:43" s="23" customFormat="1" x14ac:dyDescent="0.25">
      <c r="B19" s="112"/>
      <c r="C19" s="89" t="s">
        <v>11</v>
      </c>
      <c r="D19" s="90"/>
      <c r="E19" s="24">
        <v>0</v>
      </c>
      <c r="F19" s="25">
        <v>0</v>
      </c>
      <c r="G19" s="25">
        <v>3</v>
      </c>
      <c r="H19" s="25">
        <v>0</v>
      </c>
      <c r="I19" s="25">
        <v>0</v>
      </c>
      <c r="J19" s="25">
        <v>0</v>
      </c>
      <c r="K19" s="25">
        <v>0</v>
      </c>
      <c r="L19" s="25">
        <v>0</v>
      </c>
      <c r="M19" s="25">
        <v>0</v>
      </c>
      <c r="N19" s="25">
        <v>0</v>
      </c>
      <c r="O19" s="25">
        <v>0</v>
      </c>
      <c r="P19" s="25">
        <v>0</v>
      </c>
      <c r="Q19" s="26">
        <f t="shared" si="0"/>
        <v>3</v>
      </c>
      <c r="R19" s="24">
        <v>0</v>
      </c>
      <c r="S19" s="25">
        <v>0</v>
      </c>
      <c r="T19" s="25">
        <v>0</v>
      </c>
      <c r="U19" s="25">
        <v>0</v>
      </c>
      <c r="V19" s="25">
        <v>0</v>
      </c>
      <c r="W19" s="25">
        <v>0</v>
      </c>
      <c r="X19" s="25">
        <v>0</v>
      </c>
      <c r="Y19" s="25">
        <v>0</v>
      </c>
      <c r="Z19" s="25">
        <v>0</v>
      </c>
      <c r="AA19" s="25">
        <v>0</v>
      </c>
      <c r="AB19" s="25">
        <v>0</v>
      </c>
      <c r="AC19" s="25">
        <v>1</v>
      </c>
      <c r="AD19" s="26">
        <f t="shared" si="1"/>
        <v>1</v>
      </c>
      <c r="AE19" s="24">
        <v>0</v>
      </c>
      <c r="AF19" s="25">
        <v>0</v>
      </c>
      <c r="AG19" s="25">
        <v>0</v>
      </c>
      <c r="AH19" s="25">
        <v>0</v>
      </c>
      <c r="AI19" s="25">
        <v>0</v>
      </c>
      <c r="AJ19" s="25"/>
      <c r="AK19" s="25"/>
      <c r="AL19" s="25"/>
      <c r="AM19" s="25"/>
      <c r="AN19" s="25"/>
      <c r="AO19" s="25"/>
      <c r="AP19" s="25"/>
      <c r="AQ19" s="26">
        <f t="shared" si="2"/>
        <v>0</v>
      </c>
    </row>
    <row r="20" spans="2:43" s="23" customFormat="1" x14ac:dyDescent="0.25">
      <c r="B20" s="112"/>
      <c r="C20" s="89" t="s">
        <v>12</v>
      </c>
      <c r="D20" s="90"/>
      <c r="E20" s="27">
        <v>1</v>
      </c>
      <c r="F20" s="28">
        <v>0</v>
      </c>
      <c r="G20" s="28">
        <v>2</v>
      </c>
      <c r="H20" s="28">
        <v>0</v>
      </c>
      <c r="I20" s="28">
        <v>4</v>
      </c>
      <c r="J20" s="28">
        <v>2</v>
      </c>
      <c r="K20" s="28">
        <v>0</v>
      </c>
      <c r="L20" s="28">
        <v>2</v>
      </c>
      <c r="M20" s="28">
        <v>0</v>
      </c>
      <c r="N20" s="28">
        <v>1</v>
      </c>
      <c r="O20" s="28">
        <v>1</v>
      </c>
      <c r="P20" s="28">
        <v>3</v>
      </c>
      <c r="Q20" s="26">
        <f t="shared" si="0"/>
        <v>16</v>
      </c>
      <c r="R20" s="27">
        <v>0</v>
      </c>
      <c r="S20" s="28">
        <v>0</v>
      </c>
      <c r="T20" s="28">
        <v>0</v>
      </c>
      <c r="U20" s="28">
        <v>1</v>
      </c>
      <c r="V20" s="28">
        <v>0</v>
      </c>
      <c r="W20" s="28">
        <v>2</v>
      </c>
      <c r="X20" s="28">
        <v>1</v>
      </c>
      <c r="Y20" s="28">
        <v>1</v>
      </c>
      <c r="Z20" s="28">
        <v>2</v>
      </c>
      <c r="AA20" s="28">
        <v>1</v>
      </c>
      <c r="AB20" s="28">
        <v>2</v>
      </c>
      <c r="AC20" s="28">
        <v>2</v>
      </c>
      <c r="AD20" s="26">
        <f t="shared" si="1"/>
        <v>12</v>
      </c>
      <c r="AE20" s="27">
        <v>0</v>
      </c>
      <c r="AF20" s="28">
        <v>3</v>
      </c>
      <c r="AG20" s="28">
        <v>1</v>
      </c>
      <c r="AH20" s="28">
        <v>2</v>
      </c>
      <c r="AI20" s="28">
        <v>1</v>
      </c>
      <c r="AJ20" s="28"/>
      <c r="AK20" s="28"/>
      <c r="AL20" s="28"/>
      <c r="AM20" s="28"/>
      <c r="AN20" s="28"/>
      <c r="AO20" s="28"/>
      <c r="AP20" s="28"/>
      <c r="AQ20" s="26">
        <f t="shared" si="2"/>
        <v>7</v>
      </c>
    </row>
    <row r="21" spans="2:43" s="23" customFormat="1" x14ac:dyDescent="0.25">
      <c r="B21" s="112"/>
      <c r="C21" s="89" t="s">
        <v>13</v>
      </c>
      <c r="D21" s="90"/>
      <c r="E21" s="24">
        <v>1</v>
      </c>
      <c r="F21" s="25">
        <v>0</v>
      </c>
      <c r="G21" s="25">
        <v>0</v>
      </c>
      <c r="H21" s="25">
        <v>0</v>
      </c>
      <c r="I21" s="25">
        <v>0</v>
      </c>
      <c r="J21" s="25">
        <v>1</v>
      </c>
      <c r="K21" s="25">
        <v>0</v>
      </c>
      <c r="L21" s="25">
        <v>0</v>
      </c>
      <c r="M21" s="25">
        <v>1</v>
      </c>
      <c r="N21" s="25">
        <v>0</v>
      </c>
      <c r="O21" s="25">
        <v>0</v>
      </c>
      <c r="P21" s="25">
        <v>0</v>
      </c>
      <c r="Q21" s="26">
        <f t="shared" si="0"/>
        <v>3</v>
      </c>
      <c r="R21" s="24">
        <v>0</v>
      </c>
      <c r="S21" s="25">
        <v>2</v>
      </c>
      <c r="T21" s="25">
        <v>0</v>
      </c>
      <c r="U21" s="25">
        <v>0</v>
      </c>
      <c r="V21" s="25">
        <v>1</v>
      </c>
      <c r="W21" s="25">
        <v>0</v>
      </c>
      <c r="X21" s="25">
        <v>2</v>
      </c>
      <c r="Y21" s="25">
        <v>0</v>
      </c>
      <c r="Z21" s="25">
        <v>0</v>
      </c>
      <c r="AA21" s="25">
        <v>0</v>
      </c>
      <c r="AB21" s="25">
        <v>0</v>
      </c>
      <c r="AC21" s="25">
        <v>0</v>
      </c>
      <c r="AD21" s="26">
        <f t="shared" si="1"/>
        <v>5</v>
      </c>
      <c r="AE21" s="24">
        <v>1</v>
      </c>
      <c r="AF21" s="25">
        <v>0</v>
      </c>
      <c r="AG21" s="25">
        <v>1</v>
      </c>
      <c r="AH21" s="25">
        <v>0</v>
      </c>
      <c r="AI21" s="25">
        <v>0</v>
      </c>
      <c r="AJ21" s="25"/>
      <c r="AK21" s="25"/>
      <c r="AL21" s="25"/>
      <c r="AM21" s="25"/>
      <c r="AN21" s="25"/>
      <c r="AO21" s="25"/>
      <c r="AP21" s="25"/>
      <c r="AQ21" s="26">
        <f t="shared" si="2"/>
        <v>2</v>
      </c>
    </row>
    <row r="22" spans="2:43" s="23" customFormat="1" x14ac:dyDescent="0.25">
      <c r="B22" s="112"/>
      <c r="C22" s="89" t="s">
        <v>14</v>
      </c>
      <c r="D22" s="90"/>
      <c r="E22" s="27">
        <v>0</v>
      </c>
      <c r="F22" s="28">
        <v>0</v>
      </c>
      <c r="G22" s="28">
        <v>1</v>
      </c>
      <c r="H22" s="28">
        <v>1</v>
      </c>
      <c r="I22" s="28">
        <v>0</v>
      </c>
      <c r="J22" s="28">
        <v>1</v>
      </c>
      <c r="K22" s="28">
        <v>0</v>
      </c>
      <c r="L22" s="28">
        <v>1</v>
      </c>
      <c r="M22" s="28">
        <v>1</v>
      </c>
      <c r="N22" s="28">
        <v>0</v>
      </c>
      <c r="O22" s="28">
        <v>1</v>
      </c>
      <c r="P22" s="28">
        <v>0</v>
      </c>
      <c r="Q22" s="26">
        <f t="shared" si="0"/>
        <v>6</v>
      </c>
      <c r="R22" s="27">
        <v>0</v>
      </c>
      <c r="S22" s="28">
        <v>0</v>
      </c>
      <c r="T22" s="28">
        <v>0</v>
      </c>
      <c r="U22" s="28">
        <v>0</v>
      </c>
      <c r="V22" s="28">
        <v>0</v>
      </c>
      <c r="W22" s="28">
        <v>0</v>
      </c>
      <c r="X22" s="28">
        <v>1</v>
      </c>
      <c r="Y22" s="28">
        <v>0</v>
      </c>
      <c r="Z22" s="28">
        <v>0</v>
      </c>
      <c r="AA22" s="28">
        <v>0</v>
      </c>
      <c r="AB22" s="28">
        <v>0</v>
      </c>
      <c r="AC22" s="28">
        <v>0</v>
      </c>
      <c r="AD22" s="26">
        <f t="shared" si="1"/>
        <v>1</v>
      </c>
      <c r="AE22" s="27">
        <v>0</v>
      </c>
      <c r="AF22" s="28">
        <v>0</v>
      </c>
      <c r="AG22" s="28">
        <v>0</v>
      </c>
      <c r="AH22" s="28">
        <v>0</v>
      </c>
      <c r="AI22" s="28">
        <v>0</v>
      </c>
      <c r="AJ22" s="28"/>
      <c r="AK22" s="28"/>
      <c r="AL22" s="28"/>
      <c r="AM22" s="28"/>
      <c r="AN22" s="28"/>
      <c r="AO22" s="28"/>
      <c r="AP22" s="28"/>
      <c r="AQ22" s="26">
        <f t="shared" si="2"/>
        <v>0</v>
      </c>
    </row>
    <row r="23" spans="2:43" s="23" customFormat="1" x14ac:dyDescent="0.25">
      <c r="B23" s="113"/>
      <c r="C23" s="91" t="s">
        <v>15</v>
      </c>
      <c r="D23" s="92"/>
      <c r="E23" s="31">
        <f t="shared" ref="E23:Q23" si="3">+SUM(E14:E22)</f>
        <v>122</v>
      </c>
      <c r="F23" s="32">
        <f t="shared" si="3"/>
        <v>94</v>
      </c>
      <c r="G23" s="32">
        <f t="shared" si="3"/>
        <v>115</v>
      </c>
      <c r="H23" s="32">
        <f t="shared" si="3"/>
        <v>135</v>
      </c>
      <c r="I23" s="32">
        <f t="shared" si="3"/>
        <v>109</v>
      </c>
      <c r="J23" s="32">
        <f t="shared" si="3"/>
        <v>104</v>
      </c>
      <c r="K23" s="32">
        <f t="shared" si="3"/>
        <v>78</v>
      </c>
      <c r="L23" s="32">
        <f t="shared" si="3"/>
        <v>116</v>
      </c>
      <c r="M23" s="32">
        <f t="shared" si="3"/>
        <v>103</v>
      </c>
      <c r="N23" s="32">
        <f t="shared" si="3"/>
        <v>107</v>
      </c>
      <c r="O23" s="32">
        <f t="shared" si="3"/>
        <v>133</v>
      </c>
      <c r="P23" s="32">
        <f t="shared" si="3"/>
        <v>121</v>
      </c>
      <c r="Q23" s="33">
        <f t="shared" si="3"/>
        <v>1337</v>
      </c>
      <c r="R23" s="31">
        <f t="shared" ref="R23:AC23" si="4">+SUM(R14:R22)</f>
        <v>127</v>
      </c>
      <c r="S23" s="32">
        <f t="shared" si="4"/>
        <v>108</v>
      </c>
      <c r="T23" s="32">
        <f t="shared" si="4"/>
        <v>131</v>
      </c>
      <c r="U23" s="32">
        <f t="shared" si="4"/>
        <v>119</v>
      </c>
      <c r="V23" s="32">
        <f t="shared" si="4"/>
        <v>109</v>
      </c>
      <c r="W23" s="32">
        <f t="shared" si="4"/>
        <v>104</v>
      </c>
      <c r="X23" s="32">
        <f t="shared" si="4"/>
        <v>99</v>
      </c>
      <c r="Y23" s="32">
        <f t="shared" si="4"/>
        <v>120</v>
      </c>
      <c r="Z23" s="32">
        <f t="shared" si="4"/>
        <v>109</v>
      </c>
      <c r="AA23" s="32">
        <f t="shared" si="4"/>
        <v>95</v>
      </c>
      <c r="AB23" s="32">
        <f t="shared" si="4"/>
        <v>110</v>
      </c>
      <c r="AC23" s="32">
        <f t="shared" si="4"/>
        <v>120</v>
      </c>
      <c r="AD23" s="33">
        <f>+SUM(AD14:AD22)</f>
        <v>1351</v>
      </c>
      <c r="AE23" s="31">
        <f t="shared" ref="AE23:AI23" si="5">+SUM(AE14:AE22)</f>
        <v>133</v>
      </c>
      <c r="AF23" s="32">
        <f t="shared" si="5"/>
        <v>110</v>
      </c>
      <c r="AG23" s="32">
        <f t="shared" si="5"/>
        <v>110</v>
      </c>
      <c r="AH23" s="32">
        <f t="shared" si="5"/>
        <v>107</v>
      </c>
      <c r="AI23" s="32">
        <f t="shared" si="5"/>
        <v>106</v>
      </c>
      <c r="AJ23" s="32">
        <f t="shared" ref="AJ23:AP23" si="6">+SUM(AJ14:AJ22)</f>
        <v>0</v>
      </c>
      <c r="AK23" s="32">
        <f t="shared" si="6"/>
        <v>0</v>
      </c>
      <c r="AL23" s="32">
        <f t="shared" si="6"/>
        <v>0</v>
      </c>
      <c r="AM23" s="32">
        <f t="shared" si="6"/>
        <v>0</v>
      </c>
      <c r="AN23" s="32">
        <f t="shared" si="6"/>
        <v>0</v>
      </c>
      <c r="AO23" s="32">
        <f t="shared" si="6"/>
        <v>0</v>
      </c>
      <c r="AP23" s="32">
        <f t="shared" si="6"/>
        <v>0</v>
      </c>
      <c r="AQ23" s="33">
        <f>+SUM(AQ14:AQ22)</f>
        <v>566</v>
      </c>
    </row>
    <row r="24" spans="2:43" s="23" customFormat="1" x14ac:dyDescent="0.25">
      <c r="B24" s="110" t="s">
        <v>16</v>
      </c>
      <c r="C24" s="89" t="s">
        <v>17</v>
      </c>
      <c r="D24" s="90"/>
      <c r="E24" s="29">
        <v>10</v>
      </c>
      <c r="F24" s="30">
        <v>13</v>
      </c>
      <c r="G24" s="30">
        <v>7</v>
      </c>
      <c r="H24" s="30">
        <v>5</v>
      </c>
      <c r="I24" s="30">
        <v>5</v>
      </c>
      <c r="J24" s="30">
        <v>8</v>
      </c>
      <c r="K24" s="30">
        <v>3</v>
      </c>
      <c r="L24" s="30">
        <v>10</v>
      </c>
      <c r="M24" s="30">
        <v>5</v>
      </c>
      <c r="N24" s="30">
        <v>5</v>
      </c>
      <c r="O24" s="30">
        <v>3</v>
      </c>
      <c r="P24" s="30">
        <v>9</v>
      </c>
      <c r="Q24" s="26">
        <f t="shared" si="0"/>
        <v>83</v>
      </c>
      <c r="R24" s="29">
        <v>10</v>
      </c>
      <c r="S24" s="30">
        <v>15</v>
      </c>
      <c r="T24" s="30">
        <v>13</v>
      </c>
      <c r="U24" s="30">
        <v>10</v>
      </c>
      <c r="V24" s="30">
        <v>13</v>
      </c>
      <c r="W24" s="30">
        <v>12</v>
      </c>
      <c r="X24" s="30">
        <v>11</v>
      </c>
      <c r="Y24" s="30">
        <v>8</v>
      </c>
      <c r="Z24" s="30">
        <v>19</v>
      </c>
      <c r="AA24" s="30">
        <v>10</v>
      </c>
      <c r="AB24" s="30">
        <v>10</v>
      </c>
      <c r="AC24" s="30">
        <v>11</v>
      </c>
      <c r="AD24" s="26">
        <f t="shared" si="1"/>
        <v>142</v>
      </c>
      <c r="AE24" s="29">
        <v>10</v>
      </c>
      <c r="AF24" s="30">
        <v>15</v>
      </c>
      <c r="AG24" s="30">
        <v>15</v>
      </c>
      <c r="AH24" s="30">
        <v>13</v>
      </c>
      <c r="AI24" s="30">
        <v>12</v>
      </c>
      <c r="AJ24" s="30"/>
      <c r="AK24" s="30"/>
      <c r="AL24" s="30"/>
      <c r="AM24" s="30"/>
      <c r="AN24" s="30"/>
      <c r="AO24" s="30"/>
      <c r="AP24" s="30"/>
      <c r="AQ24" s="26">
        <f t="shared" si="2"/>
        <v>65</v>
      </c>
    </row>
    <row r="25" spans="2:43" s="23" customFormat="1" x14ac:dyDescent="0.25">
      <c r="B25" s="110"/>
      <c r="C25" s="89" t="s">
        <v>18</v>
      </c>
      <c r="D25" s="90"/>
      <c r="E25" s="27">
        <v>0</v>
      </c>
      <c r="F25" s="28">
        <v>0</v>
      </c>
      <c r="G25" s="28">
        <v>0</v>
      </c>
      <c r="H25" s="28">
        <v>0</v>
      </c>
      <c r="I25" s="28">
        <v>0</v>
      </c>
      <c r="J25" s="28">
        <v>0</v>
      </c>
      <c r="K25" s="28">
        <v>0</v>
      </c>
      <c r="L25" s="28">
        <v>0</v>
      </c>
      <c r="M25" s="28">
        <v>0</v>
      </c>
      <c r="N25" s="28">
        <v>1</v>
      </c>
      <c r="O25" s="28">
        <v>0</v>
      </c>
      <c r="P25" s="28">
        <v>0</v>
      </c>
      <c r="Q25" s="26">
        <f t="shared" si="0"/>
        <v>1</v>
      </c>
      <c r="R25" s="27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6">
        <f t="shared" si="1"/>
        <v>0</v>
      </c>
      <c r="AE25" s="27">
        <v>0</v>
      </c>
      <c r="AF25" s="28">
        <v>0</v>
      </c>
      <c r="AG25" s="28">
        <v>0</v>
      </c>
      <c r="AH25" s="28">
        <v>0</v>
      </c>
      <c r="AI25" s="28">
        <v>0</v>
      </c>
      <c r="AJ25" s="28"/>
      <c r="AK25" s="28"/>
      <c r="AL25" s="28"/>
      <c r="AM25" s="28"/>
      <c r="AN25" s="28"/>
      <c r="AO25" s="28"/>
      <c r="AP25" s="28"/>
      <c r="AQ25" s="26">
        <f t="shared" si="2"/>
        <v>0</v>
      </c>
    </row>
    <row r="26" spans="2:43" s="23" customFormat="1" x14ac:dyDescent="0.25">
      <c r="B26" s="110"/>
      <c r="C26" s="89" t="s">
        <v>19</v>
      </c>
      <c r="D26" s="90"/>
      <c r="E26" s="27">
        <v>1</v>
      </c>
      <c r="F26" s="28">
        <v>0</v>
      </c>
      <c r="G26" s="28">
        <v>0</v>
      </c>
      <c r="H26" s="28">
        <v>0</v>
      </c>
      <c r="I26" s="28">
        <v>0</v>
      </c>
      <c r="J26" s="28">
        <v>0</v>
      </c>
      <c r="K26" s="28">
        <v>0</v>
      </c>
      <c r="L26" s="28">
        <v>0</v>
      </c>
      <c r="M26" s="28">
        <v>0</v>
      </c>
      <c r="N26" s="28">
        <v>0</v>
      </c>
      <c r="O26" s="28">
        <v>0</v>
      </c>
      <c r="P26" s="28">
        <v>0</v>
      </c>
      <c r="Q26" s="26">
        <f t="shared" si="0"/>
        <v>1</v>
      </c>
      <c r="R26" s="27">
        <v>0</v>
      </c>
      <c r="S26" s="28">
        <v>0</v>
      </c>
      <c r="T26" s="28">
        <v>0</v>
      </c>
      <c r="U26" s="28">
        <v>2</v>
      </c>
      <c r="V26" s="28">
        <v>0</v>
      </c>
      <c r="W26" s="28">
        <v>0</v>
      </c>
      <c r="X26" s="28">
        <v>0</v>
      </c>
      <c r="Y26" s="28">
        <v>0</v>
      </c>
      <c r="Z26" s="28">
        <v>1</v>
      </c>
      <c r="AA26" s="28">
        <v>0</v>
      </c>
      <c r="AB26" s="28">
        <v>0</v>
      </c>
      <c r="AC26" s="28">
        <v>1</v>
      </c>
      <c r="AD26" s="26">
        <f t="shared" si="1"/>
        <v>4</v>
      </c>
      <c r="AE26" s="27">
        <v>0</v>
      </c>
      <c r="AF26" s="28">
        <v>0</v>
      </c>
      <c r="AG26" s="28">
        <v>0</v>
      </c>
      <c r="AH26" s="28">
        <v>0</v>
      </c>
      <c r="AI26" s="28">
        <v>0</v>
      </c>
      <c r="AJ26" s="28"/>
      <c r="AK26" s="28"/>
      <c r="AL26" s="28"/>
      <c r="AM26" s="28"/>
      <c r="AN26" s="28"/>
      <c r="AO26" s="28"/>
      <c r="AP26" s="28"/>
      <c r="AQ26" s="26">
        <f t="shared" si="2"/>
        <v>0</v>
      </c>
    </row>
    <row r="27" spans="2:43" s="23" customFormat="1" x14ac:dyDescent="0.25">
      <c r="B27" s="110"/>
      <c r="C27" s="89" t="s">
        <v>20</v>
      </c>
      <c r="D27" s="90"/>
      <c r="E27" s="27">
        <v>0</v>
      </c>
      <c r="F27" s="28">
        <v>0</v>
      </c>
      <c r="G27" s="28">
        <v>0</v>
      </c>
      <c r="H27" s="28">
        <v>0</v>
      </c>
      <c r="I27" s="28">
        <v>0</v>
      </c>
      <c r="J27" s="28">
        <v>0</v>
      </c>
      <c r="K27" s="28">
        <v>0</v>
      </c>
      <c r="L27" s="28">
        <v>0</v>
      </c>
      <c r="M27" s="28">
        <v>0</v>
      </c>
      <c r="N27" s="28">
        <v>0</v>
      </c>
      <c r="O27" s="28">
        <v>0</v>
      </c>
      <c r="P27" s="28">
        <v>0</v>
      </c>
      <c r="Q27" s="26">
        <f t="shared" si="0"/>
        <v>0</v>
      </c>
      <c r="R27" s="27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6">
        <f t="shared" si="1"/>
        <v>0</v>
      </c>
      <c r="AE27" s="27">
        <v>0</v>
      </c>
      <c r="AF27" s="28">
        <v>0</v>
      </c>
      <c r="AG27" s="28">
        <v>0</v>
      </c>
      <c r="AH27" s="28">
        <v>0</v>
      </c>
      <c r="AI27" s="28">
        <v>0</v>
      </c>
      <c r="AJ27" s="28"/>
      <c r="AK27" s="28"/>
      <c r="AL27" s="28"/>
      <c r="AM27" s="28"/>
      <c r="AN27" s="28"/>
      <c r="AO27" s="28"/>
      <c r="AP27" s="28"/>
      <c r="AQ27" s="26">
        <f t="shared" si="2"/>
        <v>0</v>
      </c>
    </row>
    <row r="28" spans="2:43" s="23" customFormat="1" x14ac:dyDescent="0.25">
      <c r="B28" s="110"/>
      <c r="C28" s="91" t="s">
        <v>21</v>
      </c>
      <c r="D28" s="92"/>
      <c r="E28" s="31">
        <f t="shared" ref="E28:AC28" si="7">SUM(E24:E27)</f>
        <v>11</v>
      </c>
      <c r="F28" s="32">
        <f t="shared" si="7"/>
        <v>13</v>
      </c>
      <c r="G28" s="32">
        <f t="shared" si="7"/>
        <v>7</v>
      </c>
      <c r="H28" s="32">
        <f t="shared" si="7"/>
        <v>5</v>
      </c>
      <c r="I28" s="32">
        <f t="shared" si="7"/>
        <v>5</v>
      </c>
      <c r="J28" s="32">
        <f t="shared" si="7"/>
        <v>8</v>
      </c>
      <c r="K28" s="32">
        <f t="shared" si="7"/>
        <v>3</v>
      </c>
      <c r="L28" s="32">
        <f t="shared" si="7"/>
        <v>10</v>
      </c>
      <c r="M28" s="32">
        <f t="shared" si="7"/>
        <v>5</v>
      </c>
      <c r="N28" s="32">
        <f t="shared" si="7"/>
        <v>6</v>
      </c>
      <c r="O28" s="32">
        <f t="shared" si="7"/>
        <v>3</v>
      </c>
      <c r="P28" s="32">
        <f t="shared" si="7"/>
        <v>9</v>
      </c>
      <c r="Q28" s="33">
        <f t="shared" si="7"/>
        <v>85</v>
      </c>
      <c r="R28" s="31">
        <f t="shared" si="7"/>
        <v>10</v>
      </c>
      <c r="S28" s="32">
        <f t="shared" si="7"/>
        <v>15</v>
      </c>
      <c r="T28" s="32">
        <f t="shared" si="7"/>
        <v>13</v>
      </c>
      <c r="U28" s="32">
        <f t="shared" si="7"/>
        <v>12</v>
      </c>
      <c r="V28" s="32">
        <f t="shared" si="7"/>
        <v>13</v>
      </c>
      <c r="W28" s="32">
        <f t="shared" si="7"/>
        <v>12</v>
      </c>
      <c r="X28" s="32">
        <f t="shared" si="7"/>
        <v>11</v>
      </c>
      <c r="Y28" s="32">
        <f t="shared" si="7"/>
        <v>8</v>
      </c>
      <c r="Z28" s="32">
        <f t="shared" si="7"/>
        <v>20</v>
      </c>
      <c r="AA28" s="32">
        <f t="shared" si="7"/>
        <v>10</v>
      </c>
      <c r="AB28" s="32">
        <f t="shared" si="7"/>
        <v>10</v>
      </c>
      <c r="AC28" s="32">
        <f t="shared" si="7"/>
        <v>12</v>
      </c>
      <c r="AD28" s="33">
        <f>SUM(AD24:AD27)</f>
        <v>146</v>
      </c>
      <c r="AE28" s="31">
        <f t="shared" ref="AE28:AP28" si="8">SUM(AE24:AE27)</f>
        <v>10</v>
      </c>
      <c r="AF28" s="32">
        <f t="shared" si="8"/>
        <v>15</v>
      </c>
      <c r="AG28" s="32">
        <f t="shared" si="8"/>
        <v>15</v>
      </c>
      <c r="AH28" s="32">
        <f t="shared" si="8"/>
        <v>13</v>
      </c>
      <c r="AI28" s="32">
        <f t="shared" si="8"/>
        <v>12</v>
      </c>
      <c r="AJ28" s="32">
        <f t="shared" si="8"/>
        <v>0</v>
      </c>
      <c r="AK28" s="32">
        <f t="shared" si="8"/>
        <v>0</v>
      </c>
      <c r="AL28" s="32">
        <f t="shared" si="8"/>
        <v>0</v>
      </c>
      <c r="AM28" s="32">
        <f t="shared" si="8"/>
        <v>0</v>
      </c>
      <c r="AN28" s="32">
        <f t="shared" si="8"/>
        <v>0</v>
      </c>
      <c r="AO28" s="32">
        <f t="shared" si="8"/>
        <v>0</v>
      </c>
      <c r="AP28" s="32">
        <f t="shared" si="8"/>
        <v>0</v>
      </c>
      <c r="AQ28" s="33">
        <f>SUM(AQ24:AQ27)</f>
        <v>65</v>
      </c>
    </row>
    <row r="29" spans="2:43" s="23" customFormat="1" ht="15.75" thickBot="1" x14ac:dyDescent="0.3">
      <c r="B29" s="92" t="s">
        <v>22</v>
      </c>
      <c r="C29" s="109"/>
      <c r="D29" s="109"/>
      <c r="E29" s="34">
        <f t="shared" ref="E29:AI29" si="9">E23+E28</f>
        <v>133</v>
      </c>
      <c r="F29" s="35">
        <f t="shared" si="9"/>
        <v>107</v>
      </c>
      <c r="G29" s="35">
        <f t="shared" si="9"/>
        <v>122</v>
      </c>
      <c r="H29" s="35">
        <f t="shared" si="9"/>
        <v>140</v>
      </c>
      <c r="I29" s="35">
        <f t="shared" si="9"/>
        <v>114</v>
      </c>
      <c r="J29" s="35">
        <f t="shared" si="9"/>
        <v>112</v>
      </c>
      <c r="K29" s="35">
        <f t="shared" si="9"/>
        <v>81</v>
      </c>
      <c r="L29" s="35">
        <f t="shared" si="9"/>
        <v>126</v>
      </c>
      <c r="M29" s="35">
        <f t="shared" si="9"/>
        <v>108</v>
      </c>
      <c r="N29" s="35">
        <f t="shared" si="9"/>
        <v>113</v>
      </c>
      <c r="O29" s="35">
        <f t="shared" si="9"/>
        <v>136</v>
      </c>
      <c r="P29" s="35">
        <f t="shared" si="9"/>
        <v>130</v>
      </c>
      <c r="Q29" s="36">
        <f t="shared" si="9"/>
        <v>1422</v>
      </c>
      <c r="R29" s="34">
        <f t="shared" si="9"/>
        <v>137</v>
      </c>
      <c r="S29" s="35">
        <f t="shared" si="9"/>
        <v>123</v>
      </c>
      <c r="T29" s="35">
        <f t="shared" si="9"/>
        <v>144</v>
      </c>
      <c r="U29" s="35">
        <f t="shared" si="9"/>
        <v>131</v>
      </c>
      <c r="V29" s="35">
        <f t="shared" si="9"/>
        <v>122</v>
      </c>
      <c r="W29" s="35">
        <f t="shared" si="9"/>
        <v>116</v>
      </c>
      <c r="X29" s="35">
        <f t="shared" si="9"/>
        <v>110</v>
      </c>
      <c r="Y29" s="35">
        <f t="shared" si="9"/>
        <v>128</v>
      </c>
      <c r="Z29" s="35">
        <f t="shared" si="9"/>
        <v>129</v>
      </c>
      <c r="AA29" s="35">
        <f t="shared" si="9"/>
        <v>105</v>
      </c>
      <c r="AB29" s="35">
        <f t="shared" si="9"/>
        <v>120</v>
      </c>
      <c r="AC29" s="35">
        <f t="shared" si="9"/>
        <v>132</v>
      </c>
      <c r="AD29" s="36">
        <f t="shared" si="9"/>
        <v>1497</v>
      </c>
      <c r="AE29" s="34">
        <f t="shared" si="9"/>
        <v>143</v>
      </c>
      <c r="AF29" s="35">
        <f t="shared" si="9"/>
        <v>125</v>
      </c>
      <c r="AG29" s="35">
        <f t="shared" si="9"/>
        <v>125</v>
      </c>
      <c r="AH29" s="35">
        <f t="shared" si="9"/>
        <v>120</v>
      </c>
      <c r="AI29" s="35">
        <f t="shared" si="9"/>
        <v>118</v>
      </c>
      <c r="AJ29" s="35">
        <f t="shared" ref="AJ29:AQ29" si="10">AJ23+AJ28</f>
        <v>0</v>
      </c>
      <c r="AK29" s="35">
        <f t="shared" si="10"/>
        <v>0</v>
      </c>
      <c r="AL29" s="35">
        <f t="shared" si="10"/>
        <v>0</v>
      </c>
      <c r="AM29" s="35">
        <f t="shared" si="10"/>
        <v>0</v>
      </c>
      <c r="AN29" s="35">
        <f t="shared" si="10"/>
        <v>0</v>
      </c>
      <c r="AO29" s="35">
        <f t="shared" si="10"/>
        <v>0</v>
      </c>
      <c r="AP29" s="35">
        <f t="shared" si="10"/>
        <v>0</v>
      </c>
      <c r="AQ29" s="36">
        <f t="shared" si="10"/>
        <v>631</v>
      </c>
    </row>
    <row r="30" spans="2:43" ht="14.45" customHeight="1" x14ac:dyDescent="0.25"/>
    <row r="32" spans="2:43" ht="18.75" customHeight="1" x14ac:dyDescent="0.25">
      <c r="B32" s="108" t="s">
        <v>93</v>
      </c>
      <c r="C32" s="108"/>
      <c r="D32" s="108"/>
      <c r="E32" s="108"/>
    </row>
    <row r="33" spans="2:5" x14ac:dyDescent="0.25">
      <c r="B33" s="88" t="s">
        <v>96</v>
      </c>
      <c r="C33" s="88"/>
      <c r="D33" s="88"/>
      <c r="E33" s="88"/>
    </row>
    <row r="34" spans="2:5" x14ac:dyDescent="0.25">
      <c r="B34" s="88"/>
      <c r="C34" s="88"/>
      <c r="D34" s="88"/>
      <c r="E34" s="88"/>
    </row>
    <row r="35" spans="2:5" x14ac:dyDescent="0.25">
      <c r="B35" s="88"/>
      <c r="C35" s="88"/>
      <c r="D35" s="88"/>
      <c r="E35" s="88"/>
    </row>
    <row r="36" spans="2:5" x14ac:dyDescent="0.25">
      <c r="B36" s="88"/>
      <c r="C36" s="88"/>
      <c r="D36" s="88"/>
      <c r="E36" s="88"/>
    </row>
    <row r="37" spans="2:5" x14ac:dyDescent="0.25">
      <c r="B37" s="88"/>
      <c r="C37" s="88"/>
      <c r="D37" s="88"/>
      <c r="E37" s="88"/>
    </row>
    <row r="38" spans="2:5" x14ac:dyDescent="0.25">
      <c r="B38" s="5"/>
      <c r="C38" s="5"/>
      <c r="D38" s="4"/>
      <c r="E38" s="4"/>
    </row>
    <row r="39" spans="2:5" x14ac:dyDescent="0.25">
      <c r="B39" s="5"/>
      <c r="C39" s="5"/>
      <c r="D39" s="4"/>
      <c r="E39" s="4"/>
    </row>
    <row r="40" spans="2:5" x14ac:dyDescent="0.25">
      <c r="B40" s="5"/>
      <c r="C40" s="5"/>
      <c r="D40" s="4"/>
      <c r="E40" s="4"/>
    </row>
    <row r="41" spans="2:5" x14ac:dyDescent="0.25">
      <c r="B41" s="5"/>
      <c r="C41" s="5"/>
      <c r="D41" s="4"/>
      <c r="E41" s="4"/>
    </row>
    <row r="42" spans="2:5" x14ac:dyDescent="0.25">
      <c r="B42" s="5"/>
      <c r="C42" s="5"/>
      <c r="D42" s="4"/>
      <c r="E42" s="4"/>
    </row>
    <row r="43" spans="2:5" x14ac:dyDescent="0.25">
      <c r="B43" s="5"/>
      <c r="C43" s="5"/>
      <c r="D43" s="4"/>
      <c r="E43" s="4"/>
    </row>
    <row r="44" spans="2:5" x14ac:dyDescent="0.25">
      <c r="B44" s="5"/>
      <c r="C44" s="5"/>
      <c r="D44" s="4"/>
      <c r="E44" s="4"/>
    </row>
  </sheetData>
  <mergeCells count="31">
    <mergeCell ref="C3:E4"/>
    <mergeCell ref="AE11:AP11"/>
    <mergeCell ref="AQ11:AQ12"/>
    <mergeCell ref="R11:AC11"/>
    <mergeCell ref="C11:D13"/>
    <mergeCell ref="B32:E32"/>
    <mergeCell ref="B29:D29"/>
    <mergeCell ref="B24:B28"/>
    <mergeCell ref="B14:B23"/>
    <mergeCell ref="C14:D14"/>
    <mergeCell ref="C15:D15"/>
    <mergeCell ref="C16:D16"/>
    <mergeCell ref="C17:D17"/>
    <mergeCell ref="C18:D18"/>
    <mergeCell ref="C19:D19"/>
    <mergeCell ref="B11:B13"/>
    <mergeCell ref="Q11:Q12"/>
    <mergeCell ref="AD11:AD12"/>
    <mergeCell ref="B33:E37"/>
    <mergeCell ref="C20:D20"/>
    <mergeCell ref="C21:D21"/>
    <mergeCell ref="C26:D26"/>
    <mergeCell ref="C27:D27"/>
    <mergeCell ref="C28:D28"/>
    <mergeCell ref="C22:D22"/>
    <mergeCell ref="C23:D23"/>
    <mergeCell ref="C24:D24"/>
    <mergeCell ref="C25:D25"/>
    <mergeCell ref="B9:H9"/>
    <mergeCell ref="B10:H10"/>
    <mergeCell ref="E11:P11"/>
  </mergeCells>
  <phoneticPr fontId="5" type="noConversion"/>
  <pageMargins left="0.70866141732283472" right="0.70866141732283472" top="0.74803149606299213" bottom="0.74803149606299213" header="0.31496062992125984" footer="0.31496062992125984"/>
  <pageSetup scale="92" fitToWidth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5"/>
  <dimension ref="A1:AQ507"/>
  <sheetViews>
    <sheetView showGridLines="0" zoomScale="90" zoomScaleNormal="90" workbookViewId="0">
      <selection activeCell="G5" sqref="G5"/>
    </sheetView>
  </sheetViews>
  <sheetFormatPr baseColWidth="10" defaultColWidth="11.42578125" defaultRowHeight="15" x14ac:dyDescent="0.25"/>
  <cols>
    <col min="1" max="1" width="6.42578125" customWidth="1"/>
    <col min="2" max="2" width="11.28515625" customWidth="1"/>
    <col min="3" max="3" width="19.42578125" bestFit="1" customWidth="1"/>
    <col min="4" max="4" width="67.42578125" customWidth="1"/>
    <col min="5" max="5" width="26" style="22" customWidth="1"/>
    <col min="6" max="43" width="26" style="11" customWidth="1"/>
  </cols>
  <sheetData>
    <row r="1" spans="1:43" s="69" customFormat="1" x14ac:dyDescent="0.25">
      <c r="B1" s="12"/>
      <c r="D1" s="71" t="s">
        <v>147</v>
      </c>
    </row>
    <row r="2" spans="1:43" s="69" customFormat="1" ht="14.25" x14ac:dyDescent="0.25">
      <c r="B2" s="158" t="s">
        <v>151</v>
      </c>
      <c r="C2" s="158"/>
      <c r="D2" s="159"/>
    </row>
    <row r="3" spans="1:43" s="69" customFormat="1" ht="15" customHeight="1" x14ac:dyDescent="0.25">
      <c r="B3" s="158"/>
      <c r="C3" s="158"/>
      <c r="D3" s="159"/>
    </row>
    <row r="4" spans="1:43" s="69" customFormat="1" ht="15" customHeight="1" x14ac:dyDescent="0.25">
      <c r="B4" s="73"/>
      <c r="D4" s="74" t="s">
        <v>148</v>
      </c>
    </row>
    <row r="5" spans="1:43" s="69" customFormat="1" x14ac:dyDescent="0.25">
      <c r="B5" s="73"/>
      <c r="D5" s="74" t="s">
        <v>152</v>
      </c>
    </row>
    <row r="6" spans="1:43" s="69" customFormat="1" x14ac:dyDescent="0.25">
      <c r="B6" s="73"/>
      <c r="D6" s="76" t="s">
        <v>150</v>
      </c>
    </row>
    <row r="7" spans="1:43" s="69" customFormat="1" x14ac:dyDescent="0.25">
      <c r="B7" s="12"/>
    </row>
    <row r="8" spans="1:43" s="69" customFormat="1" ht="14.25" x14ac:dyDescent="0.25">
      <c r="B8" s="75"/>
    </row>
    <row r="9" spans="1:43" ht="15" customHeight="1" x14ac:dyDescent="0.25">
      <c r="A9" s="1"/>
      <c r="B9" s="93" t="s">
        <v>146</v>
      </c>
      <c r="C9" s="94"/>
      <c r="D9" s="94"/>
      <c r="E9" s="94"/>
      <c r="F9" s="95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</row>
    <row r="10" spans="1:43" ht="24" customHeight="1" thickBot="1" x14ac:dyDescent="0.3">
      <c r="A10" s="2"/>
      <c r="B10" s="150" t="s">
        <v>2</v>
      </c>
      <c r="C10" s="98"/>
      <c r="D10" s="98"/>
      <c r="E10" s="98"/>
      <c r="F10" s="99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</row>
    <row r="11" spans="1:43" ht="24" customHeight="1" thickBot="1" x14ac:dyDescent="0.3">
      <c r="A11" s="2"/>
      <c r="B11" s="151" t="s">
        <v>3</v>
      </c>
      <c r="C11" s="154" t="s">
        <v>23</v>
      </c>
      <c r="D11" s="154" t="s">
        <v>94</v>
      </c>
      <c r="E11" s="148" t="s">
        <v>118</v>
      </c>
      <c r="F11" s="101"/>
      <c r="G11" s="101"/>
      <c r="H11" s="101"/>
      <c r="I11" s="101"/>
      <c r="J11" s="101"/>
      <c r="K11" s="101"/>
      <c r="L11" s="101"/>
      <c r="M11" s="101"/>
      <c r="N11" s="101"/>
      <c r="O11" s="101"/>
      <c r="P11" s="149"/>
      <c r="Q11" s="143" t="s">
        <v>132</v>
      </c>
      <c r="R11" s="100" t="s">
        <v>100</v>
      </c>
      <c r="S11" s="101"/>
      <c r="T11" s="101"/>
      <c r="U11" s="101"/>
      <c r="V11" s="101"/>
      <c r="W11" s="101"/>
      <c r="X11" s="101"/>
      <c r="Y11" s="101"/>
      <c r="Z11" s="101"/>
      <c r="AA11" s="101"/>
      <c r="AB11" s="101"/>
      <c r="AC11" s="149"/>
      <c r="AD11" s="143" t="s">
        <v>133</v>
      </c>
      <c r="AE11" s="145" t="s">
        <v>136</v>
      </c>
      <c r="AF11" s="146"/>
      <c r="AG11" s="146"/>
      <c r="AH11" s="146"/>
      <c r="AI11" s="146"/>
      <c r="AJ11" s="146"/>
      <c r="AK11" s="146"/>
      <c r="AL11" s="146"/>
      <c r="AM11" s="146"/>
      <c r="AN11" s="146"/>
      <c r="AO11" s="146"/>
      <c r="AP11" s="147"/>
      <c r="AQ11" s="143" t="s">
        <v>137</v>
      </c>
    </row>
    <row r="12" spans="1:43" x14ac:dyDescent="0.25">
      <c r="A12" s="2"/>
      <c r="B12" s="152"/>
      <c r="C12" s="155"/>
      <c r="D12" s="152"/>
      <c r="E12" s="58" t="s">
        <v>119</v>
      </c>
      <c r="F12" s="58" t="s">
        <v>120</v>
      </c>
      <c r="G12" s="58" t="s">
        <v>121</v>
      </c>
      <c r="H12" s="58" t="s">
        <v>122</v>
      </c>
      <c r="I12" s="58" t="s">
        <v>123</v>
      </c>
      <c r="J12" s="58" t="s">
        <v>124</v>
      </c>
      <c r="K12" s="58" t="s">
        <v>125</v>
      </c>
      <c r="L12" s="58" t="s">
        <v>126</v>
      </c>
      <c r="M12" s="58" t="s">
        <v>127</v>
      </c>
      <c r="N12" s="58" t="s">
        <v>128</v>
      </c>
      <c r="O12" s="58" t="s">
        <v>129</v>
      </c>
      <c r="P12" s="58" t="s">
        <v>130</v>
      </c>
      <c r="Q12" s="144"/>
      <c r="R12" s="58" t="s">
        <v>101</v>
      </c>
      <c r="S12" s="58" t="s">
        <v>103</v>
      </c>
      <c r="T12" s="58" t="s">
        <v>104</v>
      </c>
      <c r="U12" s="58" t="s">
        <v>105</v>
      </c>
      <c r="V12" s="58" t="s">
        <v>106</v>
      </c>
      <c r="W12" s="58" t="s">
        <v>107</v>
      </c>
      <c r="X12" s="58" t="s">
        <v>108</v>
      </c>
      <c r="Y12" s="58" t="s">
        <v>109</v>
      </c>
      <c r="Z12" s="58" t="s">
        <v>110</v>
      </c>
      <c r="AA12" s="58" t="s">
        <v>111</v>
      </c>
      <c r="AB12" s="58" t="s">
        <v>112</v>
      </c>
      <c r="AC12" s="58" t="s">
        <v>113</v>
      </c>
      <c r="AD12" s="144"/>
      <c r="AE12" s="58" t="s">
        <v>102</v>
      </c>
      <c r="AF12" s="58" t="s">
        <v>114</v>
      </c>
      <c r="AG12" s="58" t="s">
        <v>115</v>
      </c>
      <c r="AH12" s="58" t="s">
        <v>116</v>
      </c>
      <c r="AI12" s="58" t="s">
        <v>117</v>
      </c>
      <c r="AJ12" s="58" t="s">
        <v>138</v>
      </c>
      <c r="AK12" s="58" t="s">
        <v>139</v>
      </c>
      <c r="AL12" s="58" t="s">
        <v>140</v>
      </c>
      <c r="AM12" s="58" t="s">
        <v>141</v>
      </c>
      <c r="AN12" s="58" t="s">
        <v>142</v>
      </c>
      <c r="AO12" s="58" t="s">
        <v>143</v>
      </c>
      <c r="AP12" s="58" t="s">
        <v>144</v>
      </c>
      <c r="AQ12" s="144"/>
    </row>
    <row r="13" spans="1:43" ht="45.75" thickBot="1" x14ac:dyDescent="0.3">
      <c r="B13" s="153"/>
      <c r="C13" s="156"/>
      <c r="D13" s="153"/>
      <c r="E13" s="59" t="s">
        <v>24</v>
      </c>
      <c r="F13" s="59" t="s">
        <v>24</v>
      </c>
      <c r="G13" s="59" t="s">
        <v>24</v>
      </c>
      <c r="H13" s="59" t="s">
        <v>24</v>
      </c>
      <c r="I13" s="59" t="s">
        <v>24</v>
      </c>
      <c r="J13" s="59" t="s">
        <v>24</v>
      </c>
      <c r="K13" s="59" t="s">
        <v>24</v>
      </c>
      <c r="L13" s="59" t="s">
        <v>24</v>
      </c>
      <c r="M13" s="59" t="s">
        <v>24</v>
      </c>
      <c r="N13" s="59" t="s">
        <v>24</v>
      </c>
      <c r="O13" s="59" t="s">
        <v>24</v>
      </c>
      <c r="P13" s="59" t="s">
        <v>24</v>
      </c>
      <c r="Q13" s="14" t="s">
        <v>24</v>
      </c>
      <c r="R13" s="59" t="s">
        <v>24</v>
      </c>
      <c r="S13" s="59" t="s">
        <v>24</v>
      </c>
      <c r="T13" s="59" t="s">
        <v>24</v>
      </c>
      <c r="U13" s="59" t="s">
        <v>24</v>
      </c>
      <c r="V13" s="59" t="s">
        <v>24</v>
      </c>
      <c r="W13" s="59" t="s">
        <v>24</v>
      </c>
      <c r="X13" s="59" t="s">
        <v>24</v>
      </c>
      <c r="Y13" s="59" t="s">
        <v>24</v>
      </c>
      <c r="Z13" s="59" t="s">
        <v>24</v>
      </c>
      <c r="AA13" s="59" t="s">
        <v>24</v>
      </c>
      <c r="AB13" s="59" t="s">
        <v>24</v>
      </c>
      <c r="AC13" s="59" t="s">
        <v>24</v>
      </c>
      <c r="AD13" s="14" t="s">
        <v>24</v>
      </c>
      <c r="AE13" s="59" t="s">
        <v>24</v>
      </c>
      <c r="AF13" s="59" t="s">
        <v>24</v>
      </c>
      <c r="AG13" s="59" t="s">
        <v>24</v>
      </c>
      <c r="AH13" s="59" t="s">
        <v>24</v>
      </c>
      <c r="AI13" s="59" t="s">
        <v>24</v>
      </c>
      <c r="AJ13" s="59" t="s">
        <v>24</v>
      </c>
      <c r="AK13" s="59" t="s">
        <v>24</v>
      </c>
      <c r="AL13" s="59" t="s">
        <v>24</v>
      </c>
      <c r="AM13" s="59" t="s">
        <v>24</v>
      </c>
      <c r="AN13" s="59" t="s">
        <v>24</v>
      </c>
      <c r="AO13" s="59" t="s">
        <v>24</v>
      </c>
      <c r="AP13" s="59" t="s">
        <v>24</v>
      </c>
      <c r="AQ13" s="14" t="s">
        <v>24</v>
      </c>
    </row>
    <row r="14" spans="1:43" x14ac:dyDescent="0.25">
      <c r="B14" s="130" t="s">
        <v>5</v>
      </c>
      <c r="C14" s="125" t="s">
        <v>6</v>
      </c>
      <c r="D14" s="20" t="s">
        <v>25</v>
      </c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37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37"/>
      <c r="AE14" s="60"/>
      <c r="AF14" s="60"/>
      <c r="AG14" s="60"/>
      <c r="AH14" s="60"/>
      <c r="AI14" s="60"/>
      <c r="AJ14" s="60"/>
      <c r="AK14" s="60"/>
      <c r="AL14" s="60"/>
      <c r="AM14" s="60"/>
      <c r="AN14" s="60"/>
      <c r="AO14" s="60"/>
      <c r="AP14" s="60"/>
      <c r="AQ14" s="37"/>
    </row>
    <row r="15" spans="1:43" x14ac:dyDescent="0.25">
      <c r="B15" s="130"/>
      <c r="C15" s="126"/>
      <c r="D15" s="52" t="s">
        <v>26</v>
      </c>
      <c r="E15" s="40">
        <v>31.38</v>
      </c>
      <c r="F15" s="40">
        <v>19.22</v>
      </c>
      <c r="G15" s="40">
        <v>40.71</v>
      </c>
      <c r="H15" s="40">
        <v>38</v>
      </c>
      <c r="I15" s="40">
        <v>6.57</v>
      </c>
      <c r="J15" s="40">
        <v>0</v>
      </c>
      <c r="K15" s="40">
        <v>0</v>
      </c>
      <c r="L15" s="40">
        <v>0</v>
      </c>
      <c r="M15" s="40">
        <v>35.200000000000003</v>
      </c>
      <c r="N15" s="40">
        <v>11.84</v>
      </c>
      <c r="O15" s="40">
        <v>0</v>
      </c>
      <c r="P15" s="40"/>
      <c r="Q15" s="40">
        <f t="shared" ref="Q15:Q21" si="0">SUM(E15:P15)</f>
        <v>182.92</v>
      </c>
      <c r="R15" s="40">
        <v>42.49</v>
      </c>
      <c r="S15" s="40">
        <v>10.31</v>
      </c>
      <c r="T15" s="40">
        <v>69.45</v>
      </c>
      <c r="U15" s="40">
        <v>51</v>
      </c>
      <c r="V15" s="40">
        <v>60.52</v>
      </c>
      <c r="W15" s="40">
        <v>3.6</v>
      </c>
      <c r="X15" s="40">
        <v>2.92</v>
      </c>
      <c r="Y15" s="40">
        <v>10.16</v>
      </c>
      <c r="Z15" s="40"/>
      <c r="AA15" s="40"/>
      <c r="AB15" s="40"/>
      <c r="AC15" s="40"/>
      <c r="AD15" s="40">
        <f t="shared" ref="AD15:AD21" si="1">SUM(R15:AC15)</f>
        <v>250.45</v>
      </c>
      <c r="AE15" s="40">
        <v>8.18</v>
      </c>
      <c r="AF15" s="40">
        <v>35.11</v>
      </c>
      <c r="AG15" s="40"/>
      <c r="AH15" s="40"/>
      <c r="AI15" s="40">
        <v>12.6</v>
      </c>
      <c r="AJ15" s="40"/>
      <c r="AK15" s="40"/>
      <c r="AL15" s="40"/>
      <c r="AM15" s="40"/>
      <c r="AN15" s="40"/>
      <c r="AO15" s="40"/>
      <c r="AP15" s="40"/>
      <c r="AQ15" s="40">
        <f>SUM(AE15:AP15)</f>
        <v>55.89</v>
      </c>
    </row>
    <row r="16" spans="1:43" x14ac:dyDescent="0.25">
      <c r="B16" s="130"/>
      <c r="C16" s="126"/>
      <c r="D16" s="52" t="s">
        <v>27</v>
      </c>
      <c r="E16" s="40">
        <v>64.930000000000007</v>
      </c>
      <c r="F16" s="40">
        <v>10.73</v>
      </c>
      <c r="G16" s="40">
        <v>29.6</v>
      </c>
      <c r="H16" s="40">
        <v>14.6</v>
      </c>
      <c r="I16" s="40">
        <v>32</v>
      </c>
      <c r="J16" s="40">
        <v>0</v>
      </c>
      <c r="K16" s="40">
        <v>0</v>
      </c>
      <c r="L16" s="40">
        <v>0</v>
      </c>
      <c r="M16" s="40">
        <v>21.57</v>
      </c>
      <c r="N16" s="40">
        <v>24.49</v>
      </c>
      <c r="O16" s="40">
        <v>0</v>
      </c>
      <c r="P16" s="40"/>
      <c r="Q16" s="40">
        <f t="shared" si="0"/>
        <v>197.92000000000002</v>
      </c>
      <c r="R16" s="40">
        <v>62.97</v>
      </c>
      <c r="S16" s="40">
        <v>44.4</v>
      </c>
      <c r="T16" s="40">
        <v>16.600000000000001</v>
      </c>
      <c r="U16" s="40">
        <v>35.6</v>
      </c>
      <c r="V16" s="40">
        <v>60.45</v>
      </c>
      <c r="W16" s="40">
        <v>6.71</v>
      </c>
      <c r="X16" s="40">
        <v>8.8000000000000007</v>
      </c>
      <c r="Y16" s="40"/>
      <c r="Z16" s="40"/>
      <c r="AA16" s="40"/>
      <c r="AB16" s="40"/>
      <c r="AC16" s="40"/>
      <c r="AD16" s="40">
        <f t="shared" si="1"/>
        <v>235.53</v>
      </c>
      <c r="AE16" s="40">
        <v>46</v>
      </c>
      <c r="AF16" s="40">
        <v>3806</v>
      </c>
      <c r="AG16" s="40"/>
      <c r="AH16" s="40"/>
      <c r="AI16" s="40">
        <v>35021</v>
      </c>
      <c r="AJ16" s="40"/>
      <c r="AK16" s="40"/>
      <c r="AL16" s="40"/>
      <c r="AM16" s="40"/>
      <c r="AN16" s="40"/>
      <c r="AO16" s="40"/>
      <c r="AP16" s="40"/>
      <c r="AQ16" s="40">
        <f t="shared" ref="AQ16:AQ21" si="2">SUM(AE16:AP16)</f>
        <v>38873</v>
      </c>
    </row>
    <row r="17" spans="2:43" x14ac:dyDescent="0.25">
      <c r="B17" s="130"/>
      <c r="C17" s="126"/>
      <c r="D17" s="52" t="s">
        <v>28</v>
      </c>
      <c r="E17" s="40">
        <v>70.599999999999994</v>
      </c>
      <c r="F17" s="40">
        <v>0</v>
      </c>
      <c r="G17" s="40">
        <v>0</v>
      </c>
      <c r="H17" s="40">
        <v>10</v>
      </c>
      <c r="I17" s="40">
        <v>0</v>
      </c>
      <c r="J17" s="40">
        <v>0</v>
      </c>
      <c r="K17" s="40">
        <v>0</v>
      </c>
      <c r="L17" s="40">
        <v>0</v>
      </c>
      <c r="M17" s="40">
        <v>29.43</v>
      </c>
      <c r="N17" s="40">
        <v>0</v>
      </c>
      <c r="O17" s="40">
        <v>0</v>
      </c>
      <c r="P17" s="40"/>
      <c r="Q17" s="40">
        <f t="shared" si="0"/>
        <v>110.03</v>
      </c>
      <c r="R17" s="40">
        <v>0</v>
      </c>
      <c r="S17" s="40">
        <v>0</v>
      </c>
      <c r="T17" s="40">
        <v>0</v>
      </c>
      <c r="U17" s="40">
        <v>0</v>
      </c>
      <c r="V17" s="40">
        <v>0</v>
      </c>
      <c r="W17" s="40">
        <v>2.5</v>
      </c>
      <c r="X17" s="40">
        <v>0</v>
      </c>
      <c r="Y17" s="40">
        <v>0</v>
      </c>
      <c r="Z17" s="40"/>
      <c r="AA17" s="40"/>
      <c r="AB17" s="40"/>
      <c r="AC17" s="40"/>
      <c r="AD17" s="40">
        <f t="shared" si="1"/>
        <v>2.5</v>
      </c>
      <c r="AE17" s="40">
        <v>285</v>
      </c>
      <c r="AF17" s="40">
        <v>0</v>
      </c>
      <c r="AG17" s="40"/>
      <c r="AH17" s="40"/>
      <c r="AI17" s="40">
        <v>0</v>
      </c>
      <c r="AJ17" s="40"/>
      <c r="AK17" s="40"/>
      <c r="AL17" s="40"/>
      <c r="AM17" s="40"/>
      <c r="AN17" s="40"/>
      <c r="AO17" s="40"/>
      <c r="AP17" s="40"/>
      <c r="AQ17" s="40">
        <f t="shared" si="2"/>
        <v>285</v>
      </c>
    </row>
    <row r="18" spans="2:43" x14ac:dyDescent="0.25">
      <c r="B18" s="130"/>
      <c r="C18" s="126"/>
      <c r="D18" s="52" t="s">
        <v>29</v>
      </c>
      <c r="E18" s="40">
        <v>9.3000000000000007</v>
      </c>
      <c r="F18" s="40">
        <v>0</v>
      </c>
      <c r="G18" s="40">
        <v>3</v>
      </c>
      <c r="H18" s="40">
        <v>12</v>
      </c>
      <c r="I18" s="40">
        <v>15</v>
      </c>
      <c r="J18" s="40">
        <v>0</v>
      </c>
      <c r="K18" s="40">
        <v>0</v>
      </c>
      <c r="L18" s="40">
        <v>0</v>
      </c>
      <c r="M18" s="40">
        <v>24</v>
      </c>
      <c r="N18" s="40">
        <v>4.0999999999999996</v>
      </c>
      <c r="O18" s="40">
        <v>0</v>
      </c>
      <c r="P18" s="40"/>
      <c r="Q18" s="40">
        <f t="shared" si="0"/>
        <v>67.399999999999991</v>
      </c>
      <c r="R18" s="40">
        <v>0</v>
      </c>
      <c r="S18" s="40">
        <v>15</v>
      </c>
      <c r="T18" s="40">
        <v>0</v>
      </c>
      <c r="U18" s="40">
        <v>0</v>
      </c>
      <c r="V18" s="40">
        <v>0</v>
      </c>
      <c r="W18" s="40">
        <v>0</v>
      </c>
      <c r="X18" s="40">
        <v>18</v>
      </c>
      <c r="Y18" s="40">
        <v>0</v>
      </c>
      <c r="Z18" s="40"/>
      <c r="AA18" s="40"/>
      <c r="AB18" s="40"/>
      <c r="AC18" s="40"/>
      <c r="AD18" s="40">
        <f t="shared" si="1"/>
        <v>33</v>
      </c>
      <c r="AE18" s="40">
        <v>0</v>
      </c>
      <c r="AF18" s="40">
        <v>0</v>
      </c>
      <c r="AG18" s="40"/>
      <c r="AH18" s="40"/>
      <c r="AI18" s="40">
        <v>0</v>
      </c>
      <c r="AJ18" s="40"/>
      <c r="AK18" s="40"/>
      <c r="AL18" s="40"/>
      <c r="AM18" s="40"/>
      <c r="AN18" s="40"/>
      <c r="AO18" s="40"/>
      <c r="AP18" s="40"/>
      <c r="AQ18" s="40">
        <f t="shared" si="2"/>
        <v>0</v>
      </c>
    </row>
    <row r="19" spans="2:43" x14ac:dyDescent="0.25">
      <c r="B19" s="130"/>
      <c r="C19" s="126"/>
      <c r="D19" s="52" t="s">
        <v>30</v>
      </c>
      <c r="E19" s="40">
        <v>4.7</v>
      </c>
      <c r="F19" s="40">
        <v>0</v>
      </c>
      <c r="G19" s="40">
        <v>0</v>
      </c>
      <c r="H19" s="40">
        <v>0</v>
      </c>
      <c r="I19" s="40">
        <v>0</v>
      </c>
      <c r="J19" s="40">
        <v>0</v>
      </c>
      <c r="K19" s="40">
        <v>0</v>
      </c>
      <c r="L19" s="40">
        <v>0</v>
      </c>
      <c r="M19" s="40">
        <v>0</v>
      </c>
      <c r="N19" s="40">
        <v>0</v>
      </c>
      <c r="O19" s="40">
        <v>0</v>
      </c>
      <c r="P19" s="40"/>
      <c r="Q19" s="40">
        <f t="shared" si="0"/>
        <v>4.7</v>
      </c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>
        <f t="shared" si="1"/>
        <v>0</v>
      </c>
      <c r="AE19" s="40">
        <v>0</v>
      </c>
      <c r="AF19" s="40">
        <v>0</v>
      </c>
      <c r="AG19" s="40"/>
      <c r="AH19" s="40"/>
      <c r="AI19" s="40">
        <v>0</v>
      </c>
      <c r="AJ19" s="40"/>
      <c r="AK19" s="40"/>
      <c r="AL19" s="40"/>
      <c r="AM19" s="40"/>
      <c r="AN19" s="40"/>
      <c r="AO19" s="40"/>
      <c r="AP19" s="40"/>
      <c r="AQ19" s="40">
        <f t="shared" si="2"/>
        <v>0</v>
      </c>
    </row>
    <row r="20" spans="2:43" x14ac:dyDescent="0.25">
      <c r="B20" s="130"/>
      <c r="C20" s="126"/>
      <c r="D20" s="52" t="s">
        <v>31</v>
      </c>
      <c r="E20" s="40">
        <v>0.3</v>
      </c>
      <c r="F20" s="40">
        <v>0</v>
      </c>
      <c r="G20" s="40">
        <v>0</v>
      </c>
      <c r="H20" s="40">
        <v>0</v>
      </c>
      <c r="I20" s="40">
        <v>0</v>
      </c>
      <c r="J20" s="40">
        <v>0</v>
      </c>
      <c r="K20" s="40">
        <v>0</v>
      </c>
      <c r="L20" s="40">
        <v>0</v>
      </c>
      <c r="M20" s="40">
        <v>0</v>
      </c>
      <c r="N20" s="40">
        <v>0.4</v>
      </c>
      <c r="O20" s="40">
        <v>0</v>
      </c>
      <c r="P20" s="40"/>
      <c r="Q20" s="40">
        <f t="shared" si="0"/>
        <v>0.7</v>
      </c>
      <c r="R20" s="40">
        <v>0</v>
      </c>
      <c r="S20" s="40">
        <v>0</v>
      </c>
      <c r="T20" s="40">
        <v>0</v>
      </c>
      <c r="U20" s="40">
        <v>0</v>
      </c>
      <c r="V20" s="40">
        <v>0</v>
      </c>
      <c r="W20" s="40">
        <v>1</v>
      </c>
      <c r="X20" s="40">
        <v>0</v>
      </c>
      <c r="Y20" s="40">
        <v>0</v>
      </c>
      <c r="Z20" s="40"/>
      <c r="AA20" s="40"/>
      <c r="AB20" s="40"/>
      <c r="AC20" s="40"/>
      <c r="AD20" s="40">
        <f t="shared" si="1"/>
        <v>1</v>
      </c>
      <c r="AE20" s="40">
        <v>20.2</v>
      </c>
      <c r="AF20" s="40">
        <v>0</v>
      </c>
      <c r="AG20" s="40"/>
      <c r="AH20" s="40"/>
      <c r="AI20" s="40">
        <v>0.4</v>
      </c>
      <c r="AJ20" s="40"/>
      <c r="AK20" s="40"/>
      <c r="AL20" s="40"/>
      <c r="AM20" s="40"/>
      <c r="AN20" s="40"/>
      <c r="AO20" s="40"/>
      <c r="AP20" s="40"/>
      <c r="AQ20" s="40">
        <f t="shared" si="2"/>
        <v>20.599999999999998</v>
      </c>
    </row>
    <row r="21" spans="2:43" x14ac:dyDescent="0.25">
      <c r="B21" s="130"/>
      <c r="C21" s="126"/>
      <c r="D21" s="53" t="s">
        <v>32</v>
      </c>
      <c r="E21" s="41">
        <f>+SUM(E15:E20)</f>
        <v>181.21</v>
      </c>
      <c r="F21" s="41">
        <f t="shared" ref="F21:P21" si="3">+SUM(F15:F20)</f>
        <v>29.95</v>
      </c>
      <c r="G21" s="41">
        <f t="shared" si="3"/>
        <v>73.31</v>
      </c>
      <c r="H21" s="41">
        <f t="shared" si="3"/>
        <v>74.599999999999994</v>
      </c>
      <c r="I21" s="41">
        <f t="shared" si="3"/>
        <v>53.57</v>
      </c>
      <c r="J21" s="41">
        <f t="shared" si="3"/>
        <v>0</v>
      </c>
      <c r="K21" s="41">
        <f t="shared" si="3"/>
        <v>0</v>
      </c>
      <c r="L21" s="41">
        <f t="shared" si="3"/>
        <v>0</v>
      </c>
      <c r="M21" s="41">
        <f t="shared" si="3"/>
        <v>110.2</v>
      </c>
      <c r="N21" s="41">
        <f t="shared" si="3"/>
        <v>40.83</v>
      </c>
      <c r="O21" s="41">
        <f t="shared" si="3"/>
        <v>0</v>
      </c>
      <c r="P21" s="41">
        <f t="shared" si="3"/>
        <v>0</v>
      </c>
      <c r="Q21" s="41">
        <f t="shared" si="0"/>
        <v>563.67000000000007</v>
      </c>
      <c r="R21" s="41">
        <f t="shared" ref="R21:AC21" si="4">+SUM(R15:R20)</f>
        <v>105.46000000000001</v>
      </c>
      <c r="S21" s="41">
        <f t="shared" si="4"/>
        <v>69.710000000000008</v>
      </c>
      <c r="T21" s="41">
        <f t="shared" si="4"/>
        <v>86.050000000000011</v>
      </c>
      <c r="U21" s="41">
        <f t="shared" si="4"/>
        <v>86.6</v>
      </c>
      <c r="V21" s="41">
        <f t="shared" si="4"/>
        <v>120.97</v>
      </c>
      <c r="W21" s="41">
        <f t="shared" si="4"/>
        <v>13.81</v>
      </c>
      <c r="X21" s="41">
        <f t="shared" si="4"/>
        <v>29.72</v>
      </c>
      <c r="Y21" s="41">
        <f t="shared" si="4"/>
        <v>10.16</v>
      </c>
      <c r="Z21" s="41">
        <f t="shared" si="4"/>
        <v>0</v>
      </c>
      <c r="AA21" s="41">
        <f t="shared" si="4"/>
        <v>0</v>
      </c>
      <c r="AB21" s="41">
        <f t="shared" si="4"/>
        <v>0</v>
      </c>
      <c r="AC21" s="41">
        <f t="shared" si="4"/>
        <v>0</v>
      </c>
      <c r="AD21" s="41">
        <f t="shared" si="1"/>
        <v>522.48</v>
      </c>
      <c r="AE21" s="41">
        <f t="shared" ref="AE21" si="5">+SUM(AE15:AE20)</f>
        <v>359.38</v>
      </c>
      <c r="AF21" s="41">
        <f t="shared" ref="AF21:AP21" si="6">+SUM(AF15:AF20)</f>
        <v>3841.11</v>
      </c>
      <c r="AG21" s="41">
        <f t="shared" si="6"/>
        <v>0</v>
      </c>
      <c r="AH21" s="41">
        <f t="shared" si="6"/>
        <v>0</v>
      </c>
      <c r="AI21" s="41">
        <f t="shared" si="6"/>
        <v>35034</v>
      </c>
      <c r="AJ21" s="41">
        <f t="shared" si="6"/>
        <v>0</v>
      </c>
      <c r="AK21" s="41">
        <f t="shared" si="6"/>
        <v>0</v>
      </c>
      <c r="AL21" s="41">
        <f t="shared" si="6"/>
        <v>0</v>
      </c>
      <c r="AM21" s="41">
        <f t="shared" si="6"/>
        <v>0</v>
      </c>
      <c r="AN21" s="41">
        <f t="shared" si="6"/>
        <v>0</v>
      </c>
      <c r="AO21" s="41">
        <f t="shared" si="6"/>
        <v>0</v>
      </c>
      <c r="AP21" s="41">
        <f t="shared" si="6"/>
        <v>0</v>
      </c>
      <c r="AQ21" s="41">
        <f t="shared" si="2"/>
        <v>39234.49</v>
      </c>
    </row>
    <row r="22" spans="2:43" x14ac:dyDescent="0.25">
      <c r="B22" s="130"/>
      <c r="C22" s="126"/>
      <c r="D22" s="16" t="s">
        <v>33</v>
      </c>
      <c r="E22" s="61"/>
      <c r="F22" s="61"/>
      <c r="G22" s="61"/>
      <c r="H22" s="61"/>
      <c r="I22" s="61"/>
      <c r="J22" s="61"/>
      <c r="K22" s="61"/>
      <c r="L22" s="61"/>
      <c r="M22" s="61"/>
      <c r="N22" s="61"/>
      <c r="O22" s="61"/>
      <c r="P22" s="61"/>
      <c r="Q22" s="37"/>
      <c r="R22" s="61"/>
      <c r="S22" s="61"/>
      <c r="T22" s="61"/>
      <c r="U22" s="61"/>
      <c r="V22" s="61"/>
      <c r="W22" s="61"/>
      <c r="X22" s="61"/>
      <c r="Y22" s="61"/>
      <c r="Z22" s="61"/>
      <c r="AA22" s="61"/>
      <c r="AB22" s="61"/>
      <c r="AC22" s="61"/>
      <c r="AD22" s="37"/>
      <c r="AE22" s="61"/>
      <c r="AF22" s="61"/>
      <c r="AG22" s="61"/>
      <c r="AH22" s="61"/>
      <c r="AI22" s="61"/>
      <c r="AJ22" s="61"/>
      <c r="AK22" s="61"/>
      <c r="AL22" s="61"/>
      <c r="AM22" s="61"/>
      <c r="AN22" s="61"/>
      <c r="AO22" s="61"/>
      <c r="AP22" s="61"/>
      <c r="AQ22" s="37"/>
    </row>
    <row r="23" spans="2:43" x14ac:dyDescent="0.25">
      <c r="B23" s="130"/>
      <c r="C23" s="126"/>
      <c r="D23" s="52" t="s">
        <v>34</v>
      </c>
      <c r="E23" s="40">
        <v>0</v>
      </c>
      <c r="F23" s="40">
        <v>0</v>
      </c>
      <c r="G23" s="40">
        <v>0</v>
      </c>
      <c r="H23" s="40">
        <v>0</v>
      </c>
      <c r="I23" s="40">
        <v>0</v>
      </c>
      <c r="J23" s="40">
        <v>0</v>
      </c>
      <c r="K23" s="40">
        <v>0</v>
      </c>
      <c r="L23" s="40">
        <v>0</v>
      </c>
      <c r="M23" s="40">
        <v>0</v>
      </c>
      <c r="N23" s="40">
        <v>0</v>
      </c>
      <c r="O23" s="40">
        <v>0</v>
      </c>
      <c r="P23" s="40">
        <v>0</v>
      </c>
      <c r="Q23" s="40">
        <f t="shared" ref="Q23:Q28" si="7">SUM(E23:P23)</f>
        <v>0</v>
      </c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>
        <f t="shared" ref="AD23:AD28" si="8">SUM(R23:AC23)</f>
        <v>0</v>
      </c>
      <c r="AE23" s="40">
        <f ca="1">AE23</f>
        <v>0</v>
      </c>
      <c r="AF23" s="40">
        <v>0</v>
      </c>
      <c r="AG23" s="40"/>
      <c r="AH23" s="40"/>
      <c r="AI23" s="40">
        <v>0</v>
      </c>
      <c r="AJ23" s="40"/>
      <c r="AK23" s="40"/>
      <c r="AL23" s="40"/>
      <c r="AM23" s="40"/>
      <c r="AN23" s="40"/>
      <c r="AO23" s="40"/>
      <c r="AP23" s="40"/>
      <c r="AQ23" s="40">
        <f t="shared" ref="AQ23:AQ28" ca="1" si="9">SUM(AE23:AP23)</f>
        <v>0</v>
      </c>
    </row>
    <row r="24" spans="2:43" x14ac:dyDescent="0.25">
      <c r="B24" s="130"/>
      <c r="C24" s="126"/>
      <c r="D24" s="52" t="s">
        <v>35</v>
      </c>
      <c r="E24" s="40">
        <v>3</v>
      </c>
      <c r="F24" s="40">
        <v>0</v>
      </c>
      <c r="G24" s="40">
        <v>0</v>
      </c>
      <c r="H24" s="40">
        <v>0</v>
      </c>
      <c r="I24" s="40">
        <v>0</v>
      </c>
      <c r="J24" s="40">
        <v>0</v>
      </c>
      <c r="K24" s="40">
        <v>0</v>
      </c>
      <c r="L24" s="40">
        <v>0</v>
      </c>
      <c r="M24" s="40">
        <v>0</v>
      </c>
      <c r="N24" s="40">
        <v>0</v>
      </c>
      <c r="O24" s="40">
        <v>0</v>
      </c>
      <c r="P24" s="40"/>
      <c r="Q24" s="40">
        <f t="shared" si="7"/>
        <v>3</v>
      </c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>
        <f t="shared" si="8"/>
        <v>0</v>
      </c>
      <c r="AE24" s="40">
        <v>0</v>
      </c>
      <c r="AF24" s="40">
        <v>0</v>
      </c>
      <c r="AG24" s="40"/>
      <c r="AH24" s="40"/>
      <c r="AI24" s="40">
        <v>0</v>
      </c>
      <c r="AJ24" s="40"/>
      <c r="AK24" s="40"/>
      <c r="AL24" s="40"/>
      <c r="AM24" s="40"/>
      <c r="AN24" s="40"/>
      <c r="AO24" s="40"/>
      <c r="AP24" s="40"/>
      <c r="AQ24" s="40">
        <f t="shared" si="9"/>
        <v>0</v>
      </c>
    </row>
    <row r="25" spans="2:43" x14ac:dyDescent="0.25">
      <c r="B25" s="130"/>
      <c r="C25" s="126"/>
      <c r="D25" s="52" t="s">
        <v>36</v>
      </c>
      <c r="E25" s="40">
        <v>0</v>
      </c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>
        <f t="shared" si="7"/>
        <v>0</v>
      </c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>
        <f t="shared" si="8"/>
        <v>0</v>
      </c>
      <c r="AE25" s="40">
        <v>0</v>
      </c>
      <c r="AF25" s="40">
        <v>0</v>
      </c>
      <c r="AG25" s="40"/>
      <c r="AH25" s="40"/>
      <c r="AI25" s="40">
        <v>0</v>
      </c>
      <c r="AJ25" s="40"/>
      <c r="AK25" s="40"/>
      <c r="AL25" s="40"/>
      <c r="AM25" s="40"/>
      <c r="AN25" s="40"/>
      <c r="AO25" s="40"/>
      <c r="AP25" s="40"/>
      <c r="AQ25" s="40">
        <f t="shared" si="9"/>
        <v>0</v>
      </c>
    </row>
    <row r="26" spans="2:43" x14ac:dyDescent="0.25">
      <c r="B26" s="130"/>
      <c r="C26" s="126"/>
      <c r="D26" s="52" t="s">
        <v>37</v>
      </c>
      <c r="E26" s="40">
        <v>0.3</v>
      </c>
      <c r="F26" s="40">
        <v>0</v>
      </c>
      <c r="G26" s="40">
        <v>5.3</v>
      </c>
      <c r="H26" s="40">
        <v>0</v>
      </c>
      <c r="I26" s="40">
        <v>0</v>
      </c>
      <c r="J26" s="40">
        <v>0</v>
      </c>
      <c r="K26" s="40">
        <v>0</v>
      </c>
      <c r="L26" s="40">
        <v>0</v>
      </c>
      <c r="M26" s="40">
        <v>0</v>
      </c>
      <c r="N26" s="40">
        <v>0</v>
      </c>
      <c r="O26" s="40">
        <v>0</v>
      </c>
      <c r="P26" s="40"/>
      <c r="Q26" s="40">
        <f t="shared" si="7"/>
        <v>5.6</v>
      </c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>
        <f t="shared" si="8"/>
        <v>0</v>
      </c>
      <c r="AE26" s="40">
        <v>0</v>
      </c>
      <c r="AF26" s="40">
        <v>0</v>
      </c>
      <c r="AG26" s="40"/>
      <c r="AH26" s="40"/>
      <c r="AI26" s="40">
        <v>0</v>
      </c>
      <c r="AJ26" s="40"/>
      <c r="AK26" s="40"/>
      <c r="AL26" s="40"/>
      <c r="AM26" s="40"/>
      <c r="AN26" s="40"/>
      <c r="AO26" s="40"/>
      <c r="AP26" s="40"/>
      <c r="AQ26" s="40">
        <f t="shared" si="9"/>
        <v>0</v>
      </c>
    </row>
    <row r="27" spans="2:43" x14ac:dyDescent="0.25">
      <c r="B27" s="130"/>
      <c r="C27" s="126"/>
      <c r="D27" s="52" t="s">
        <v>38</v>
      </c>
      <c r="E27" s="40">
        <v>3</v>
      </c>
      <c r="F27" s="40">
        <v>0</v>
      </c>
      <c r="G27" s="40">
        <v>0</v>
      </c>
      <c r="H27" s="40">
        <v>0</v>
      </c>
      <c r="I27" s="40">
        <v>0</v>
      </c>
      <c r="J27" s="40">
        <v>0</v>
      </c>
      <c r="K27" s="40">
        <v>0</v>
      </c>
      <c r="L27" s="40">
        <v>0</v>
      </c>
      <c r="M27" s="40">
        <v>0</v>
      </c>
      <c r="N27" s="40">
        <v>0</v>
      </c>
      <c r="O27" s="40">
        <v>0</v>
      </c>
      <c r="P27" s="40"/>
      <c r="Q27" s="40">
        <f t="shared" si="7"/>
        <v>3</v>
      </c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>
        <f t="shared" si="8"/>
        <v>0</v>
      </c>
      <c r="AE27" s="40">
        <v>0</v>
      </c>
      <c r="AF27" s="40">
        <v>0</v>
      </c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>
        <f t="shared" si="9"/>
        <v>0</v>
      </c>
    </row>
    <row r="28" spans="2:43" x14ac:dyDescent="0.25">
      <c r="B28" s="130"/>
      <c r="C28" s="126"/>
      <c r="D28" s="53" t="s">
        <v>39</v>
      </c>
      <c r="E28" s="41">
        <f t="shared" ref="E28:P28" si="10">+SUM(E23:E27)</f>
        <v>6.3</v>
      </c>
      <c r="F28" s="41">
        <f t="shared" si="10"/>
        <v>0</v>
      </c>
      <c r="G28" s="41">
        <f t="shared" si="10"/>
        <v>5.3</v>
      </c>
      <c r="H28" s="41">
        <f t="shared" si="10"/>
        <v>0</v>
      </c>
      <c r="I28" s="41">
        <f t="shared" si="10"/>
        <v>0</v>
      </c>
      <c r="J28" s="41">
        <f t="shared" si="10"/>
        <v>0</v>
      </c>
      <c r="K28" s="41">
        <f t="shared" si="10"/>
        <v>0</v>
      </c>
      <c r="L28" s="41">
        <f t="shared" si="10"/>
        <v>0</v>
      </c>
      <c r="M28" s="41">
        <f t="shared" si="10"/>
        <v>0</v>
      </c>
      <c r="N28" s="41">
        <f t="shared" si="10"/>
        <v>0</v>
      </c>
      <c r="O28" s="41">
        <f t="shared" si="10"/>
        <v>0</v>
      </c>
      <c r="P28" s="41">
        <f t="shared" si="10"/>
        <v>0</v>
      </c>
      <c r="Q28" s="41">
        <f t="shared" si="7"/>
        <v>11.6</v>
      </c>
      <c r="R28" s="41">
        <f t="shared" ref="R28:AC28" si="11">+SUM(R23:R27)</f>
        <v>0</v>
      </c>
      <c r="S28" s="41">
        <f t="shared" si="11"/>
        <v>0</v>
      </c>
      <c r="T28" s="41">
        <f t="shared" si="11"/>
        <v>0</v>
      </c>
      <c r="U28" s="41">
        <f t="shared" si="11"/>
        <v>0</v>
      </c>
      <c r="V28" s="41">
        <f t="shared" si="11"/>
        <v>0</v>
      </c>
      <c r="W28" s="41">
        <f t="shared" si="11"/>
        <v>0</v>
      </c>
      <c r="X28" s="41">
        <f t="shared" si="11"/>
        <v>0</v>
      </c>
      <c r="Y28" s="41">
        <f t="shared" si="11"/>
        <v>0</v>
      </c>
      <c r="Z28" s="41">
        <f t="shared" si="11"/>
        <v>0</v>
      </c>
      <c r="AA28" s="41">
        <f t="shared" si="11"/>
        <v>0</v>
      </c>
      <c r="AB28" s="41">
        <f t="shared" si="11"/>
        <v>0</v>
      </c>
      <c r="AC28" s="41">
        <f t="shared" si="11"/>
        <v>0</v>
      </c>
      <c r="AD28" s="41">
        <f t="shared" si="8"/>
        <v>0</v>
      </c>
      <c r="AE28" s="41">
        <f t="shared" ref="AE28" ca="1" si="12">+SUM(AE23:AE27)</f>
        <v>0</v>
      </c>
      <c r="AF28" s="41">
        <f t="shared" ref="AF28:AP28" si="13">+SUM(AF23:AF27)</f>
        <v>0</v>
      </c>
      <c r="AG28" s="41">
        <f t="shared" si="13"/>
        <v>0</v>
      </c>
      <c r="AH28" s="41">
        <f t="shared" si="13"/>
        <v>0</v>
      </c>
      <c r="AI28" s="41">
        <f t="shared" si="13"/>
        <v>0</v>
      </c>
      <c r="AJ28" s="41">
        <f t="shared" si="13"/>
        <v>0</v>
      </c>
      <c r="AK28" s="41">
        <f t="shared" si="13"/>
        <v>0</v>
      </c>
      <c r="AL28" s="41">
        <f t="shared" si="13"/>
        <v>0</v>
      </c>
      <c r="AM28" s="41">
        <f t="shared" si="13"/>
        <v>0</v>
      </c>
      <c r="AN28" s="41">
        <f t="shared" si="13"/>
        <v>0</v>
      </c>
      <c r="AO28" s="41">
        <f t="shared" si="13"/>
        <v>0</v>
      </c>
      <c r="AP28" s="41">
        <f t="shared" si="13"/>
        <v>0</v>
      </c>
      <c r="AQ28" s="41">
        <f t="shared" ca="1" si="9"/>
        <v>0</v>
      </c>
    </row>
    <row r="29" spans="2:43" x14ac:dyDescent="0.25">
      <c r="B29" s="130"/>
      <c r="C29" s="126"/>
      <c r="D29" s="16" t="s">
        <v>40</v>
      </c>
      <c r="E29" s="61"/>
      <c r="F29" s="61"/>
      <c r="G29" s="61"/>
      <c r="H29" s="61"/>
      <c r="I29" s="61"/>
      <c r="J29" s="61"/>
      <c r="K29" s="61"/>
      <c r="L29" s="61"/>
      <c r="M29" s="61"/>
      <c r="N29" s="61"/>
      <c r="O29" s="61"/>
      <c r="P29" s="61"/>
      <c r="Q29" s="37"/>
      <c r="R29" s="61"/>
      <c r="S29" s="61"/>
      <c r="T29" s="61"/>
      <c r="U29" s="61"/>
      <c r="V29" s="61"/>
      <c r="W29" s="61"/>
      <c r="X29" s="61"/>
      <c r="Y29" s="61"/>
      <c r="Z29" s="61"/>
      <c r="AA29" s="61"/>
      <c r="AB29" s="61"/>
      <c r="AC29" s="61"/>
      <c r="AD29" s="37"/>
      <c r="AE29" s="61"/>
      <c r="AF29" s="61"/>
      <c r="AG29" s="61"/>
      <c r="AH29" s="61"/>
      <c r="AI29" s="61"/>
      <c r="AJ29" s="61"/>
      <c r="AK29" s="61"/>
      <c r="AL29" s="61"/>
      <c r="AM29" s="61"/>
      <c r="AN29" s="61"/>
      <c r="AO29" s="61"/>
      <c r="AP29" s="61"/>
      <c r="AQ29" s="37"/>
    </row>
    <row r="30" spans="2:43" x14ac:dyDescent="0.25">
      <c r="B30" s="130"/>
      <c r="C30" s="126"/>
      <c r="D30" s="52" t="s">
        <v>41</v>
      </c>
      <c r="E30" s="40">
        <v>47.61</v>
      </c>
      <c r="F30" s="40">
        <v>0.03</v>
      </c>
      <c r="G30" s="40">
        <v>17.52</v>
      </c>
      <c r="H30" s="40">
        <v>26.38</v>
      </c>
      <c r="I30" s="40">
        <v>12</v>
      </c>
      <c r="J30" s="40">
        <v>0</v>
      </c>
      <c r="K30" s="40">
        <v>0</v>
      </c>
      <c r="L30" s="40">
        <v>0</v>
      </c>
      <c r="M30" s="40">
        <v>2</v>
      </c>
      <c r="N30" s="40">
        <v>0</v>
      </c>
      <c r="O30" s="40">
        <v>0</v>
      </c>
      <c r="P30" s="40"/>
      <c r="Q30" s="40">
        <f>SUM(E30:P30)</f>
        <v>105.53999999999999</v>
      </c>
      <c r="R30" s="40">
        <v>1.02</v>
      </c>
      <c r="S30" s="40">
        <v>0</v>
      </c>
      <c r="T30" s="40">
        <v>0</v>
      </c>
      <c r="U30" s="40">
        <v>0</v>
      </c>
      <c r="V30" s="40">
        <v>0</v>
      </c>
      <c r="W30" s="40">
        <v>0</v>
      </c>
      <c r="X30" s="40">
        <v>0.1</v>
      </c>
      <c r="Y30" s="40">
        <v>0</v>
      </c>
      <c r="Z30" s="40"/>
      <c r="AA30" s="40"/>
      <c r="AB30" s="40"/>
      <c r="AC30" s="40"/>
      <c r="AD30" s="40">
        <f>SUM(R30:AC30)</f>
        <v>1.1200000000000001</v>
      </c>
      <c r="AE30" s="40">
        <v>0</v>
      </c>
      <c r="AF30" s="40">
        <v>0.7</v>
      </c>
      <c r="AG30" s="40"/>
      <c r="AH30" s="40"/>
      <c r="AI30" s="40">
        <v>13.07</v>
      </c>
      <c r="AJ30" s="40"/>
      <c r="AK30" s="40"/>
      <c r="AL30" s="40"/>
      <c r="AM30" s="40"/>
      <c r="AN30" s="40"/>
      <c r="AO30" s="40"/>
      <c r="AP30" s="40"/>
      <c r="AQ30" s="40">
        <f>SUM(AE30:AP30)</f>
        <v>13.77</v>
      </c>
    </row>
    <row r="31" spans="2:43" x14ac:dyDescent="0.25">
      <c r="B31" s="130"/>
      <c r="C31" s="126"/>
      <c r="D31" s="53" t="s">
        <v>42</v>
      </c>
      <c r="E31" s="41">
        <f t="shared" ref="E31:P31" si="14">+E30</f>
        <v>47.61</v>
      </c>
      <c r="F31" s="41">
        <f t="shared" si="14"/>
        <v>0.03</v>
      </c>
      <c r="G31" s="41">
        <f t="shared" si="14"/>
        <v>17.52</v>
      </c>
      <c r="H31" s="41">
        <f t="shared" si="14"/>
        <v>26.38</v>
      </c>
      <c r="I31" s="41">
        <f t="shared" si="14"/>
        <v>12</v>
      </c>
      <c r="J31" s="41">
        <f t="shared" si="14"/>
        <v>0</v>
      </c>
      <c r="K31" s="41">
        <f t="shared" si="14"/>
        <v>0</v>
      </c>
      <c r="L31" s="41">
        <f t="shared" si="14"/>
        <v>0</v>
      </c>
      <c r="M31" s="41">
        <f t="shared" si="14"/>
        <v>2</v>
      </c>
      <c r="N31" s="41">
        <f t="shared" si="14"/>
        <v>0</v>
      </c>
      <c r="O31" s="41">
        <f t="shared" si="14"/>
        <v>0</v>
      </c>
      <c r="P31" s="41">
        <f t="shared" si="14"/>
        <v>0</v>
      </c>
      <c r="Q31" s="41">
        <f>SUM(E31:P31)</f>
        <v>105.53999999999999</v>
      </c>
      <c r="R31" s="41">
        <f t="shared" ref="R31:AC31" si="15">+R30</f>
        <v>1.02</v>
      </c>
      <c r="S31" s="41">
        <f t="shared" si="15"/>
        <v>0</v>
      </c>
      <c r="T31" s="41">
        <f t="shared" si="15"/>
        <v>0</v>
      </c>
      <c r="U31" s="41">
        <f t="shared" si="15"/>
        <v>0</v>
      </c>
      <c r="V31" s="41">
        <f t="shared" si="15"/>
        <v>0</v>
      </c>
      <c r="W31" s="41">
        <f t="shared" si="15"/>
        <v>0</v>
      </c>
      <c r="X31" s="41">
        <f t="shared" si="15"/>
        <v>0.1</v>
      </c>
      <c r="Y31" s="41">
        <f t="shared" si="15"/>
        <v>0</v>
      </c>
      <c r="Z31" s="41">
        <f t="shared" si="15"/>
        <v>0</v>
      </c>
      <c r="AA31" s="41">
        <f t="shared" si="15"/>
        <v>0</v>
      </c>
      <c r="AB31" s="41">
        <f t="shared" si="15"/>
        <v>0</v>
      </c>
      <c r="AC31" s="41">
        <f t="shared" si="15"/>
        <v>0</v>
      </c>
      <c r="AD31" s="41">
        <f>SUM(R31:AC31)</f>
        <v>1.1200000000000001</v>
      </c>
      <c r="AE31" s="41">
        <f t="shared" ref="AE31" si="16">+AE30</f>
        <v>0</v>
      </c>
      <c r="AF31" s="41">
        <f t="shared" ref="AF31:AP31" si="17">+AF30</f>
        <v>0.7</v>
      </c>
      <c r="AG31" s="41">
        <f t="shared" si="17"/>
        <v>0</v>
      </c>
      <c r="AH31" s="41">
        <f t="shared" si="17"/>
        <v>0</v>
      </c>
      <c r="AI31" s="41">
        <f t="shared" si="17"/>
        <v>13.07</v>
      </c>
      <c r="AJ31" s="41">
        <f t="shared" si="17"/>
        <v>0</v>
      </c>
      <c r="AK31" s="41">
        <f t="shared" si="17"/>
        <v>0</v>
      </c>
      <c r="AL31" s="41">
        <f t="shared" si="17"/>
        <v>0</v>
      </c>
      <c r="AM31" s="41">
        <f t="shared" si="17"/>
        <v>0</v>
      </c>
      <c r="AN31" s="41">
        <f t="shared" si="17"/>
        <v>0</v>
      </c>
      <c r="AO31" s="41">
        <f t="shared" si="17"/>
        <v>0</v>
      </c>
      <c r="AP31" s="41">
        <f t="shared" si="17"/>
        <v>0</v>
      </c>
      <c r="AQ31" s="41">
        <f>SUM(AE31:AP31)</f>
        <v>13.77</v>
      </c>
    </row>
    <row r="32" spans="2:43" x14ac:dyDescent="0.25">
      <c r="B32" s="130"/>
      <c r="C32" s="126"/>
      <c r="D32" s="21" t="s">
        <v>43</v>
      </c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37"/>
      <c r="R32" s="62"/>
      <c r="S32" s="62"/>
      <c r="T32" s="62"/>
      <c r="U32" s="62"/>
      <c r="V32" s="62"/>
      <c r="W32" s="62"/>
      <c r="X32" s="62"/>
      <c r="Y32" s="62"/>
      <c r="Z32" s="62"/>
      <c r="AA32" s="62"/>
      <c r="AB32" s="62"/>
      <c r="AC32" s="62"/>
      <c r="AD32" s="37"/>
      <c r="AE32" s="62"/>
      <c r="AF32" s="62"/>
      <c r="AG32" s="62"/>
      <c r="AH32" s="62"/>
      <c r="AI32" s="62"/>
      <c r="AJ32" s="62"/>
      <c r="AK32" s="62"/>
      <c r="AL32" s="62"/>
      <c r="AM32" s="62"/>
      <c r="AN32" s="62"/>
      <c r="AO32" s="62"/>
      <c r="AP32" s="62"/>
      <c r="AQ32" s="37"/>
    </row>
    <row r="33" spans="2:43" x14ac:dyDescent="0.25">
      <c r="B33" s="130"/>
      <c r="C33" s="126"/>
      <c r="D33" s="54" t="s">
        <v>44</v>
      </c>
      <c r="E33" s="40">
        <v>33.700000000000003</v>
      </c>
      <c r="F33" s="40">
        <v>14.42</v>
      </c>
      <c r="G33" s="40">
        <v>14.11</v>
      </c>
      <c r="H33" s="40">
        <v>12.29</v>
      </c>
      <c r="I33" s="40">
        <v>18.71</v>
      </c>
      <c r="J33" s="40">
        <v>0</v>
      </c>
      <c r="K33" s="40">
        <v>0</v>
      </c>
      <c r="L33" s="40">
        <v>0</v>
      </c>
      <c r="M33" s="40">
        <v>17.350000000000001</v>
      </c>
      <c r="N33" s="40">
        <v>7.66</v>
      </c>
      <c r="O33" s="40">
        <v>0</v>
      </c>
      <c r="P33" s="40"/>
      <c r="Q33" s="40">
        <f>SUM(E33:P33)</f>
        <v>118.24000000000001</v>
      </c>
      <c r="R33" s="40">
        <v>7.47</v>
      </c>
      <c r="S33" s="40">
        <v>4.93</v>
      </c>
      <c r="T33" s="40">
        <v>21.35</v>
      </c>
      <c r="U33" s="40">
        <v>3.12</v>
      </c>
      <c r="V33" s="40">
        <v>6.73</v>
      </c>
      <c r="W33" s="40">
        <v>5.34</v>
      </c>
      <c r="X33" s="40">
        <v>0.5</v>
      </c>
      <c r="Y33" s="40">
        <v>0.5</v>
      </c>
      <c r="Z33" s="40">
        <v>0</v>
      </c>
      <c r="AA33" s="40">
        <v>0</v>
      </c>
      <c r="AB33" s="40">
        <v>0</v>
      </c>
      <c r="AC33" s="40">
        <v>0</v>
      </c>
      <c r="AD33" s="40">
        <f>SUM(R33:AC33)</f>
        <v>49.94</v>
      </c>
      <c r="AE33" s="40">
        <v>14.29</v>
      </c>
      <c r="AF33" s="40">
        <v>14.51</v>
      </c>
      <c r="AG33" s="40"/>
      <c r="AH33" s="40"/>
      <c r="AI33" s="40">
        <v>1.98</v>
      </c>
      <c r="AJ33" s="40"/>
      <c r="AK33" s="40"/>
      <c r="AL33" s="40"/>
      <c r="AM33" s="40"/>
      <c r="AN33" s="40"/>
      <c r="AO33" s="40"/>
      <c r="AP33" s="40"/>
      <c r="AQ33" s="40">
        <f>SUM(AE33:AP33)</f>
        <v>30.779999999999998</v>
      </c>
    </row>
    <row r="34" spans="2:43" x14ac:dyDescent="0.25">
      <c r="B34" s="130"/>
      <c r="C34" s="126"/>
      <c r="D34" s="52" t="s">
        <v>45</v>
      </c>
      <c r="E34" s="40">
        <v>12.24</v>
      </c>
      <c r="F34" s="40">
        <v>7.76</v>
      </c>
      <c r="G34" s="40">
        <v>12.39</v>
      </c>
      <c r="H34" s="40">
        <v>8.44</v>
      </c>
      <c r="I34" s="40">
        <v>15.44</v>
      </c>
      <c r="J34" s="40">
        <v>0</v>
      </c>
      <c r="K34" s="40">
        <v>0</v>
      </c>
      <c r="L34" s="40">
        <v>0</v>
      </c>
      <c r="M34" s="40">
        <v>3.87</v>
      </c>
      <c r="N34" s="40">
        <v>3.3</v>
      </c>
      <c r="O34" s="40">
        <v>0</v>
      </c>
      <c r="P34" s="40"/>
      <c r="Q34" s="40">
        <f>SUM(E34:P34)</f>
        <v>63.439999999999991</v>
      </c>
      <c r="R34" s="40">
        <v>1.58</v>
      </c>
      <c r="S34" s="40">
        <v>3.31</v>
      </c>
      <c r="T34" s="40">
        <v>6.36</v>
      </c>
      <c r="U34" s="40">
        <v>7</v>
      </c>
      <c r="V34" s="40">
        <v>11.78</v>
      </c>
      <c r="W34" s="40">
        <v>5.15</v>
      </c>
      <c r="X34" s="40">
        <v>0</v>
      </c>
      <c r="Y34" s="40">
        <v>6.5</v>
      </c>
      <c r="Z34" s="40">
        <v>0</v>
      </c>
      <c r="AA34" s="40">
        <v>0</v>
      </c>
      <c r="AB34" s="40">
        <v>0</v>
      </c>
      <c r="AC34" s="40">
        <v>0</v>
      </c>
      <c r="AD34" s="40">
        <f>SUM(R34:AC34)</f>
        <v>41.68</v>
      </c>
      <c r="AE34" s="40">
        <v>15.21</v>
      </c>
      <c r="AF34" s="40">
        <v>20.85</v>
      </c>
      <c r="AG34" s="40"/>
      <c r="AH34" s="40"/>
      <c r="AI34" s="40">
        <v>6.76</v>
      </c>
      <c r="AJ34" s="40"/>
      <c r="AK34" s="40"/>
      <c r="AL34" s="40"/>
      <c r="AM34" s="40"/>
      <c r="AN34" s="40"/>
      <c r="AO34" s="40"/>
      <c r="AP34" s="40"/>
      <c r="AQ34" s="40">
        <f>SUM(AE34:AP34)</f>
        <v>42.82</v>
      </c>
    </row>
    <row r="35" spans="2:43" ht="25.9" customHeight="1" x14ac:dyDescent="0.25">
      <c r="B35" s="130"/>
      <c r="C35" s="126"/>
      <c r="D35" s="54" t="s">
        <v>46</v>
      </c>
      <c r="E35" s="42">
        <v>45.39</v>
      </c>
      <c r="F35" s="42">
        <v>50.27</v>
      </c>
      <c r="G35" s="42">
        <v>44.86</v>
      </c>
      <c r="H35" s="42">
        <v>30.48</v>
      </c>
      <c r="I35" s="42">
        <v>11.68</v>
      </c>
      <c r="J35" s="42">
        <v>0</v>
      </c>
      <c r="K35" s="42">
        <v>0</v>
      </c>
      <c r="L35" s="42">
        <v>0</v>
      </c>
      <c r="M35" s="42">
        <v>29.06</v>
      </c>
      <c r="N35" s="42">
        <v>19.760000000000002</v>
      </c>
      <c r="O35" s="42">
        <v>0</v>
      </c>
      <c r="P35" s="42"/>
      <c r="Q35" s="42">
        <f>SUM(E35:P35)</f>
        <v>231.49999999999997</v>
      </c>
      <c r="R35" s="42">
        <v>20.72</v>
      </c>
      <c r="S35" s="42">
        <v>17.63</v>
      </c>
      <c r="T35" s="42">
        <v>24.76</v>
      </c>
      <c r="U35" s="42">
        <v>9.1</v>
      </c>
      <c r="V35" s="42">
        <v>24.17</v>
      </c>
      <c r="W35" s="42">
        <v>7.62</v>
      </c>
      <c r="X35" s="42">
        <v>3.7</v>
      </c>
      <c r="Y35" s="42">
        <v>0.51</v>
      </c>
      <c r="Z35" s="42">
        <v>0</v>
      </c>
      <c r="AA35" s="42">
        <v>0</v>
      </c>
      <c r="AB35" s="42">
        <v>0</v>
      </c>
      <c r="AC35" s="42">
        <v>0</v>
      </c>
      <c r="AD35" s="42">
        <f>SUM(R35:AC35)</f>
        <v>108.21000000000001</v>
      </c>
      <c r="AE35" s="42">
        <v>29.87</v>
      </c>
      <c r="AF35" s="42">
        <v>9.75</v>
      </c>
      <c r="AG35" s="42"/>
      <c r="AH35" s="42"/>
      <c r="AI35" s="42">
        <v>10.5</v>
      </c>
      <c r="AJ35" s="42"/>
      <c r="AK35" s="42"/>
      <c r="AL35" s="42"/>
      <c r="AM35" s="42"/>
      <c r="AN35" s="42"/>
      <c r="AO35" s="42"/>
      <c r="AP35" s="42"/>
      <c r="AQ35" s="42">
        <f>SUM(AE35:AP35)</f>
        <v>50.120000000000005</v>
      </c>
    </row>
    <row r="36" spans="2:43" ht="13.5" customHeight="1" x14ac:dyDescent="0.25">
      <c r="B36" s="130"/>
      <c r="C36" s="126"/>
      <c r="D36" s="54" t="s">
        <v>135</v>
      </c>
      <c r="E36" s="42">
        <v>0.1</v>
      </c>
      <c r="F36" s="42">
        <v>0</v>
      </c>
      <c r="G36" s="42">
        <v>0.02</v>
      </c>
      <c r="H36" s="42">
        <v>0.03</v>
      </c>
      <c r="I36" s="42">
        <v>0.11</v>
      </c>
      <c r="J36" s="42">
        <v>0</v>
      </c>
      <c r="K36" s="42">
        <v>0</v>
      </c>
      <c r="L36" s="42">
        <v>0</v>
      </c>
      <c r="M36" s="42">
        <v>0.05</v>
      </c>
      <c r="N36" s="42">
        <v>0.02</v>
      </c>
      <c r="O36" s="42">
        <v>0</v>
      </c>
      <c r="P36" s="42"/>
      <c r="Q36" s="42"/>
      <c r="R36" s="42">
        <v>0.03</v>
      </c>
      <c r="S36" s="42">
        <v>0.01</v>
      </c>
      <c r="T36" s="42">
        <v>0.02</v>
      </c>
      <c r="U36" s="42">
        <v>0</v>
      </c>
      <c r="V36" s="42">
        <v>7.0000000000000007E-2</v>
      </c>
      <c r="W36" s="42">
        <v>0.1</v>
      </c>
      <c r="X36" s="42">
        <v>0.01</v>
      </c>
      <c r="Y36" s="42">
        <v>0</v>
      </c>
      <c r="Z36" s="42">
        <v>0</v>
      </c>
      <c r="AA36" s="42">
        <v>0</v>
      </c>
      <c r="AB36" s="42">
        <v>0</v>
      </c>
      <c r="AC36" s="42">
        <v>0</v>
      </c>
      <c r="AD36" s="42"/>
      <c r="AE36" s="42">
        <v>0.04</v>
      </c>
      <c r="AF36" s="42">
        <v>0.05</v>
      </c>
      <c r="AG36" s="42"/>
      <c r="AH36" s="42"/>
      <c r="AI36" s="42">
        <v>0</v>
      </c>
      <c r="AJ36" s="42"/>
      <c r="AK36" s="42"/>
      <c r="AL36" s="42"/>
      <c r="AM36" s="42"/>
      <c r="AN36" s="42"/>
      <c r="AO36" s="42"/>
      <c r="AP36" s="42"/>
      <c r="AQ36" s="42"/>
    </row>
    <row r="37" spans="2:43" x14ac:dyDescent="0.25">
      <c r="B37" s="130"/>
      <c r="C37" s="126"/>
      <c r="D37" s="52" t="s">
        <v>47</v>
      </c>
      <c r="E37" s="40">
        <v>0.33</v>
      </c>
      <c r="F37" s="40">
        <v>0</v>
      </c>
      <c r="G37" s="40">
        <v>0.05</v>
      </c>
      <c r="H37" s="40">
        <v>0.08</v>
      </c>
      <c r="I37" s="40">
        <v>0.13</v>
      </c>
      <c r="J37" s="40">
        <v>0</v>
      </c>
      <c r="K37" s="40">
        <v>0</v>
      </c>
      <c r="L37" s="40">
        <v>0</v>
      </c>
      <c r="M37" s="40">
        <v>0.2</v>
      </c>
      <c r="N37" s="40">
        <v>0.3</v>
      </c>
      <c r="O37" s="40">
        <v>0</v>
      </c>
      <c r="P37" s="40"/>
      <c r="Q37" s="40">
        <f t="shared" ref="Q37:Q44" si="18">SUM(E37:P37)</f>
        <v>1.0900000000000001</v>
      </c>
      <c r="R37" s="40">
        <v>1.02</v>
      </c>
      <c r="S37" s="40">
        <v>1.52</v>
      </c>
      <c r="T37" s="40">
        <v>0.01</v>
      </c>
      <c r="U37" s="40">
        <v>0.06</v>
      </c>
      <c r="V37" s="40">
        <v>0.5</v>
      </c>
      <c r="W37" s="40">
        <v>0</v>
      </c>
      <c r="X37" s="40">
        <v>0</v>
      </c>
      <c r="Y37" s="40">
        <v>0</v>
      </c>
      <c r="Z37" s="40">
        <v>0</v>
      </c>
      <c r="AA37" s="40">
        <v>0</v>
      </c>
      <c r="AB37" s="40">
        <v>0</v>
      </c>
      <c r="AC37" s="40">
        <v>0</v>
      </c>
      <c r="AD37" s="40">
        <f t="shared" ref="AD37:AD44" si="19">SUM(R37:AC37)</f>
        <v>3.11</v>
      </c>
      <c r="AE37" s="40">
        <v>0.01</v>
      </c>
      <c r="AF37" s="40">
        <v>0.25</v>
      </c>
      <c r="AG37" s="40"/>
      <c r="AH37" s="40"/>
      <c r="AI37" s="40">
        <v>0</v>
      </c>
      <c r="AJ37" s="40"/>
      <c r="AK37" s="40"/>
      <c r="AL37" s="40"/>
      <c r="AM37" s="40"/>
      <c r="AN37" s="40"/>
      <c r="AO37" s="40"/>
      <c r="AP37" s="40"/>
      <c r="AQ37" s="40">
        <f t="shared" ref="AQ37:AQ38" si="20">SUM(AE37:AP37)</f>
        <v>0.26</v>
      </c>
    </row>
    <row r="38" spans="2:43" ht="45" x14ac:dyDescent="0.25">
      <c r="B38" s="130"/>
      <c r="C38" s="126"/>
      <c r="D38" s="52" t="s">
        <v>48</v>
      </c>
      <c r="E38" s="40">
        <v>9.75</v>
      </c>
      <c r="F38" s="40">
        <v>8.44</v>
      </c>
      <c r="G38" s="40">
        <v>8.76</v>
      </c>
      <c r="H38" s="40">
        <v>9.81</v>
      </c>
      <c r="I38" s="40">
        <v>5.9</v>
      </c>
      <c r="J38" s="40">
        <v>0</v>
      </c>
      <c r="K38" s="40">
        <v>0</v>
      </c>
      <c r="L38" s="40">
        <v>0</v>
      </c>
      <c r="M38" s="40">
        <v>11.52</v>
      </c>
      <c r="N38" s="40">
        <v>1.25</v>
      </c>
      <c r="O38" s="40">
        <v>0</v>
      </c>
      <c r="P38" s="40"/>
      <c r="Q38" s="40">
        <f t="shared" si="18"/>
        <v>55.429999999999993</v>
      </c>
      <c r="R38" s="40">
        <v>0.3</v>
      </c>
      <c r="S38" s="40">
        <v>0.12</v>
      </c>
      <c r="T38" s="40">
        <v>0.75</v>
      </c>
      <c r="U38" s="40">
        <v>0</v>
      </c>
      <c r="V38" s="40">
        <v>1.3</v>
      </c>
      <c r="W38" s="40">
        <v>0</v>
      </c>
      <c r="X38" s="40">
        <v>0</v>
      </c>
      <c r="Y38" s="40">
        <v>0</v>
      </c>
      <c r="Z38" s="40">
        <v>0</v>
      </c>
      <c r="AA38" s="40">
        <v>0</v>
      </c>
      <c r="AB38" s="40">
        <v>0</v>
      </c>
      <c r="AC38" s="40">
        <v>0</v>
      </c>
      <c r="AD38" s="40">
        <f t="shared" si="19"/>
        <v>2.4699999999999998</v>
      </c>
      <c r="AE38" s="40">
        <v>7.9</v>
      </c>
      <c r="AF38" s="40">
        <v>0.56999999999999995</v>
      </c>
      <c r="AG38" s="40"/>
      <c r="AH38" s="40"/>
      <c r="AI38" s="40">
        <v>0.82</v>
      </c>
      <c r="AJ38" s="40"/>
      <c r="AK38" s="40"/>
      <c r="AL38" s="40"/>
      <c r="AM38" s="40"/>
      <c r="AN38" s="40"/>
      <c r="AO38" s="40"/>
      <c r="AP38" s="40"/>
      <c r="AQ38" s="40">
        <f t="shared" si="20"/>
        <v>9.2900000000000009</v>
      </c>
    </row>
    <row r="39" spans="2:43" x14ac:dyDescent="0.25">
      <c r="B39" s="130"/>
      <c r="C39" s="126"/>
      <c r="D39" s="52" t="s">
        <v>49</v>
      </c>
      <c r="E39" s="40">
        <v>0</v>
      </c>
      <c r="F39" s="40">
        <v>0</v>
      </c>
      <c r="G39" s="40">
        <v>0</v>
      </c>
      <c r="H39" s="40">
        <v>0</v>
      </c>
      <c r="I39" s="40">
        <v>0</v>
      </c>
      <c r="J39" s="40">
        <v>0</v>
      </c>
      <c r="K39" s="40">
        <v>0</v>
      </c>
      <c r="L39" s="40">
        <v>0</v>
      </c>
      <c r="M39" s="40">
        <v>0</v>
      </c>
      <c r="N39" s="40">
        <v>0</v>
      </c>
      <c r="O39" s="40">
        <v>0</v>
      </c>
      <c r="P39" s="40">
        <v>0</v>
      </c>
      <c r="Q39" s="40">
        <v>0</v>
      </c>
      <c r="R39" s="40">
        <v>0</v>
      </c>
      <c r="S39" s="40">
        <v>0</v>
      </c>
      <c r="T39" s="40">
        <v>0</v>
      </c>
      <c r="U39" s="40">
        <v>0</v>
      </c>
      <c r="V39" s="40">
        <v>0</v>
      </c>
      <c r="W39" s="40">
        <v>0</v>
      </c>
      <c r="X39" s="40">
        <v>0</v>
      </c>
      <c r="Y39" s="40">
        <v>0</v>
      </c>
      <c r="Z39" s="40">
        <v>0</v>
      </c>
      <c r="AA39" s="40">
        <v>0</v>
      </c>
      <c r="AB39" s="40">
        <v>0</v>
      </c>
      <c r="AC39" s="40">
        <v>0</v>
      </c>
      <c r="AD39" s="40">
        <f>SUM(R39:AC39)</f>
        <v>0</v>
      </c>
      <c r="AE39" s="40">
        <v>0</v>
      </c>
      <c r="AF39" s="40">
        <v>0</v>
      </c>
      <c r="AG39" s="40">
        <v>0</v>
      </c>
      <c r="AH39" s="40">
        <v>0</v>
      </c>
      <c r="AI39" s="40">
        <v>0</v>
      </c>
      <c r="AJ39" s="40"/>
      <c r="AK39" s="40"/>
      <c r="AL39" s="40"/>
      <c r="AM39" s="40"/>
      <c r="AN39" s="40"/>
      <c r="AO39" s="40"/>
      <c r="AP39" s="40"/>
      <c r="AQ39" s="40">
        <f>SUM(AE39:AP39)</f>
        <v>0</v>
      </c>
    </row>
    <row r="40" spans="2:43" x14ac:dyDescent="0.25">
      <c r="B40" s="130"/>
      <c r="C40" s="126"/>
      <c r="D40" s="52" t="s">
        <v>50</v>
      </c>
      <c r="E40" s="40">
        <v>0</v>
      </c>
      <c r="F40" s="40">
        <v>0</v>
      </c>
      <c r="G40" s="40">
        <v>0</v>
      </c>
      <c r="H40" s="40">
        <v>0</v>
      </c>
      <c r="I40" s="40">
        <v>0</v>
      </c>
      <c r="J40" s="40">
        <v>0</v>
      </c>
      <c r="K40" s="40">
        <v>0</v>
      </c>
      <c r="L40" s="40">
        <v>0</v>
      </c>
      <c r="M40" s="40">
        <v>0</v>
      </c>
      <c r="N40" s="40">
        <v>0</v>
      </c>
      <c r="O40" s="40">
        <v>0</v>
      </c>
      <c r="P40" s="40">
        <v>0</v>
      </c>
      <c r="Q40" s="40">
        <v>0</v>
      </c>
      <c r="R40" s="40">
        <v>0</v>
      </c>
      <c r="S40" s="40">
        <v>0</v>
      </c>
      <c r="T40" s="40">
        <v>0</v>
      </c>
      <c r="U40" s="40">
        <v>0</v>
      </c>
      <c r="V40" s="40">
        <v>0</v>
      </c>
      <c r="W40" s="40">
        <v>0</v>
      </c>
      <c r="X40" s="40">
        <v>0</v>
      </c>
      <c r="Y40" s="40">
        <v>0</v>
      </c>
      <c r="Z40" s="40">
        <v>0</v>
      </c>
      <c r="AA40" s="40">
        <v>0</v>
      </c>
      <c r="AB40" s="40">
        <v>0</v>
      </c>
      <c r="AC40" s="40">
        <v>0</v>
      </c>
      <c r="AD40" s="40">
        <f>SUM(R40:AC40)</f>
        <v>0</v>
      </c>
      <c r="AE40" s="40">
        <v>0</v>
      </c>
      <c r="AF40" s="40">
        <v>0</v>
      </c>
      <c r="AG40" s="40">
        <v>0</v>
      </c>
      <c r="AH40" s="40">
        <v>0</v>
      </c>
      <c r="AI40" s="40">
        <v>0</v>
      </c>
      <c r="AJ40" s="40"/>
      <c r="AK40" s="40"/>
      <c r="AL40" s="40"/>
      <c r="AM40" s="40"/>
      <c r="AN40" s="40"/>
      <c r="AO40" s="40"/>
      <c r="AP40" s="40"/>
      <c r="AQ40" s="40">
        <f>SUM(AE40:AP40)</f>
        <v>0</v>
      </c>
    </row>
    <row r="41" spans="2:43" x14ac:dyDescent="0.25">
      <c r="B41" s="130"/>
      <c r="C41" s="126"/>
      <c r="D41" s="52" t="s">
        <v>51</v>
      </c>
      <c r="E41" s="40">
        <v>0.01</v>
      </c>
      <c r="F41" s="40">
        <v>0</v>
      </c>
      <c r="G41" s="40">
        <v>0.02</v>
      </c>
      <c r="H41" s="40">
        <v>0</v>
      </c>
      <c r="I41" s="40">
        <v>0.01</v>
      </c>
      <c r="J41" s="40">
        <v>0</v>
      </c>
      <c r="K41" s="40">
        <v>0</v>
      </c>
      <c r="L41" s="40">
        <v>0</v>
      </c>
      <c r="M41" s="40">
        <v>0.31</v>
      </c>
      <c r="N41" s="40">
        <v>0</v>
      </c>
      <c r="O41" s="40">
        <v>0</v>
      </c>
      <c r="P41" s="40">
        <v>0</v>
      </c>
      <c r="Q41" s="40">
        <f t="shared" si="18"/>
        <v>0.35</v>
      </c>
      <c r="R41" s="40">
        <v>0.1</v>
      </c>
      <c r="S41" s="40">
        <v>0</v>
      </c>
      <c r="T41" s="40">
        <v>0.01</v>
      </c>
      <c r="U41" s="40">
        <v>0</v>
      </c>
      <c r="V41" s="40">
        <v>0.22</v>
      </c>
      <c r="W41" s="40">
        <v>0</v>
      </c>
      <c r="X41" s="40">
        <v>0</v>
      </c>
      <c r="Y41" s="40">
        <v>0</v>
      </c>
      <c r="Z41" s="40">
        <v>0</v>
      </c>
      <c r="AA41" s="40">
        <v>0</v>
      </c>
      <c r="AB41" s="40">
        <v>0</v>
      </c>
      <c r="AC41" s="40">
        <v>0</v>
      </c>
      <c r="AD41" s="40">
        <f t="shared" si="19"/>
        <v>0.33</v>
      </c>
      <c r="AE41" s="40">
        <v>0.2</v>
      </c>
      <c r="AF41" s="40">
        <v>0.13</v>
      </c>
      <c r="AG41" s="40"/>
      <c r="AH41" s="40"/>
      <c r="AI41" s="40">
        <v>0.1</v>
      </c>
      <c r="AJ41" s="40"/>
      <c r="AK41" s="40"/>
      <c r="AL41" s="40"/>
      <c r="AM41" s="40"/>
      <c r="AN41" s="40"/>
      <c r="AO41" s="40"/>
      <c r="AP41" s="40"/>
      <c r="AQ41" s="40">
        <f t="shared" ref="AQ41:AQ44" si="21">SUM(AE41:AP41)</f>
        <v>0.43000000000000005</v>
      </c>
    </row>
    <row r="42" spans="2:43" ht="15.75" customHeight="1" x14ac:dyDescent="0.25">
      <c r="B42" s="130"/>
      <c r="C42" s="126"/>
      <c r="D42" s="52" t="s">
        <v>52</v>
      </c>
      <c r="E42" s="40">
        <v>16.100000000000001</v>
      </c>
      <c r="F42" s="40">
        <v>2</v>
      </c>
      <c r="G42" s="40">
        <v>0.02</v>
      </c>
      <c r="H42" s="40">
        <v>1</v>
      </c>
      <c r="I42" s="40">
        <v>0</v>
      </c>
      <c r="J42" s="40">
        <v>0</v>
      </c>
      <c r="K42" s="40">
        <v>0</v>
      </c>
      <c r="L42" s="40">
        <v>0</v>
      </c>
      <c r="M42" s="40">
        <v>10</v>
      </c>
      <c r="N42" s="40">
        <v>0</v>
      </c>
      <c r="O42" s="40">
        <v>0</v>
      </c>
      <c r="P42" s="40">
        <v>0</v>
      </c>
      <c r="Q42" s="40">
        <f t="shared" si="18"/>
        <v>29.12</v>
      </c>
      <c r="R42" s="40">
        <v>14</v>
      </c>
      <c r="S42" s="40">
        <v>3</v>
      </c>
      <c r="T42" s="40">
        <v>5.01</v>
      </c>
      <c r="U42" s="40">
        <v>16</v>
      </c>
      <c r="V42" s="40">
        <v>12.2</v>
      </c>
      <c r="W42" s="40">
        <v>11</v>
      </c>
      <c r="X42" s="40">
        <v>2</v>
      </c>
      <c r="Y42" s="40">
        <v>1</v>
      </c>
      <c r="Z42" s="40">
        <v>0</v>
      </c>
      <c r="AA42" s="40">
        <v>0</v>
      </c>
      <c r="AB42" s="40">
        <v>0</v>
      </c>
      <c r="AC42" s="40">
        <v>0</v>
      </c>
      <c r="AD42" s="40">
        <f t="shared" si="19"/>
        <v>64.209999999999994</v>
      </c>
      <c r="AE42" s="40">
        <v>12.6</v>
      </c>
      <c r="AF42" s="40">
        <v>6</v>
      </c>
      <c r="AG42" s="40"/>
      <c r="AH42" s="40"/>
      <c r="AI42" s="40">
        <v>0</v>
      </c>
      <c r="AJ42" s="40"/>
      <c r="AK42" s="40"/>
      <c r="AL42" s="40"/>
      <c r="AM42" s="40"/>
      <c r="AN42" s="40"/>
      <c r="AO42" s="40"/>
      <c r="AP42" s="40"/>
      <c r="AQ42" s="40">
        <f t="shared" si="21"/>
        <v>18.600000000000001</v>
      </c>
    </row>
    <row r="43" spans="2:43" x14ac:dyDescent="0.25">
      <c r="B43" s="130"/>
      <c r="C43" s="126"/>
      <c r="D43" s="52" t="s">
        <v>53</v>
      </c>
      <c r="E43" s="40">
        <v>0.4</v>
      </c>
      <c r="F43" s="40">
        <v>0</v>
      </c>
      <c r="G43" s="40">
        <v>0</v>
      </c>
      <c r="H43" s="40">
        <v>0</v>
      </c>
      <c r="I43" s="40">
        <v>0</v>
      </c>
      <c r="J43" s="40">
        <v>0</v>
      </c>
      <c r="K43" s="40">
        <v>0</v>
      </c>
      <c r="L43" s="40">
        <v>0</v>
      </c>
      <c r="M43" s="40">
        <v>0</v>
      </c>
      <c r="N43" s="40">
        <v>0</v>
      </c>
      <c r="O43" s="40">
        <v>0</v>
      </c>
      <c r="P43" s="40">
        <v>0</v>
      </c>
      <c r="Q43" s="40">
        <f t="shared" si="18"/>
        <v>0.4</v>
      </c>
      <c r="R43" s="40">
        <v>0</v>
      </c>
      <c r="S43" s="40">
        <v>0</v>
      </c>
      <c r="T43" s="40">
        <v>0</v>
      </c>
      <c r="U43" s="40">
        <v>0</v>
      </c>
      <c r="V43" s="40">
        <v>0</v>
      </c>
      <c r="W43" s="40">
        <v>0</v>
      </c>
      <c r="X43" s="40">
        <v>0</v>
      </c>
      <c r="Y43" s="40">
        <v>0</v>
      </c>
      <c r="Z43" s="40">
        <v>0</v>
      </c>
      <c r="AA43" s="40">
        <v>0</v>
      </c>
      <c r="AB43" s="40">
        <v>0</v>
      </c>
      <c r="AC43" s="40">
        <v>0</v>
      </c>
      <c r="AD43" s="40">
        <f t="shared" si="19"/>
        <v>0</v>
      </c>
      <c r="AE43" s="40">
        <v>0</v>
      </c>
      <c r="AF43" s="40">
        <v>0</v>
      </c>
      <c r="AG43" s="40"/>
      <c r="AH43" s="40"/>
      <c r="AI43" s="40"/>
      <c r="AJ43" s="40"/>
      <c r="AK43" s="40"/>
      <c r="AL43" s="40"/>
      <c r="AM43" s="40"/>
      <c r="AN43" s="40"/>
      <c r="AO43" s="40"/>
      <c r="AP43" s="40"/>
      <c r="AQ43" s="40">
        <f t="shared" si="21"/>
        <v>0</v>
      </c>
    </row>
    <row r="44" spans="2:43" x14ac:dyDescent="0.25">
      <c r="B44" s="130"/>
      <c r="C44" s="126"/>
      <c r="D44" s="53" t="s">
        <v>54</v>
      </c>
      <c r="E44" s="41">
        <f t="shared" ref="E44:P44" si="22">+SUM(E33:E43)</f>
        <v>118.02000000000001</v>
      </c>
      <c r="F44" s="41">
        <f t="shared" si="22"/>
        <v>82.89</v>
      </c>
      <c r="G44" s="41">
        <f t="shared" si="22"/>
        <v>80.22999999999999</v>
      </c>
      <c r="H44" s="41">
        <f t="shared" si="22"/>
        <v>62.129999999999995</v>
      </c>
      <c r="I44" s="41">
        <f t="shared" si="22"/>
        <v>51.98</v>
      </c>
      <c r="J44" s="41">
        <f t="shared" si="22"/>
        <v>0</v>
      </c>
      <c r="K44" s="41">
        <f t="shared" si="22"/>
        <v>0</v>
      </c>
      <c r="L44" s="41">
        <f t="shared" si="22"/>
        <v>0</v>
      </c>
      <c r="M44" s="41">
        <f t="shared" si="22"/>
        <v>72.36</v>
      </c>
      <c r="N44" s="41">
        <f t="shared" si="22"/>
        <v>32.290000000000006</v>
      </c>
      <c r="O44" s="41">
        <f t="shared" si="22"/>
        <v>0</v>
      </c>
      <c r="P44" s="41">
        <f t="shared" si="22"/>
        <v>0</v>
      </c>
      <c r="Q44" s="41">
        <f t="shared" si="18"/>
        <v>499.90000000000003</v>
      </c>
      <c r="R44" s="41">
        <f t="shared" ref="R44:AC44" si="23">+SUM(R33:R43)</f>
        <v>45.22</v>
      </c>
      <c r="S44" s="41">
        <f t="shared" si="23"/>
        <v>30.52</v>
      </c>
      <c r="T44" s="41">
        <f t="shared" si="23"/>
        <v>58.269999999999996</v>
      </c>
      <c r="U44" s="41">
        <f t="shared" si="23"/>
        <v>35.28</v>
      </c>
      <c r="V44" s="41">
        <f t="shared" si="23"/>
        <v>56.97</v>
      </c>
      <c r="W44" s="41">
        <f t="shared" si="23"/>
        <v>29.21</v>
      </c>
      <c r="X44" s="41">
        <f t="shared" si="23"/>
        <v>6.21</v>
      </c>
      <c r="Y44" s="41">
        <f t="shared" si="23"/>
        <v>8.51</v>
      </c>
      <c r="Z44" s="41">
        <f t="shared" si="23"/>
        <v>0</v>
      </c>
      <c r="AA44" s="41">
        <f t="shared" si="23"/>
        <v>0</v>
      </c>
      <c r="AB44" s="41">
        <f t="shared" si="23"/>
        <v>0</v>
      </c>
      <c r="AC44" s="41">
        <f t="shared" si="23"/>
        <v>0</v>
      </c>
      <c r="AD44" s="41">
        <f t="shared" si="19"/>
        <v>270.19</v>
      </c>
      <c r="AE44" s="41">
        <f t="shared" ref="AE44" si="24">+SUM(AE33:AE43)</f>
        <v>80.12</v>
      </c>
      <c r="AF44" s="41">
        <f t="shared" ref="AF44:AP44" si="25">+SUM(AF33:AF43)</f>
        <v>52.11</v>
      </c>
      <c r="AG44" s="41">
        <f t="shared" si="25"/>
        <v>0</v>
      </c>
      <c r="AH44" s="41">
        <f t="shared" si="25"/>
        <v>0</v>
      </c>
      <c r="AI44" s="41">
        <f t="shared" si="25"/>
        <v>20.160000000000004</v>
      </c>
      <c r="AJ44" s="41">
        <f t="shared" si="25"/>
        <v>0</v>
      </c>
      <c r="AK44" s="41">
        <f t="shared" si="25"/>
        <v>0</v>
      </c>
      <c r="AL44" s="41">
        <f t="shared" si="25"/>
        <v>0</v>
      </c>
      <c r="AM44" s="41">
        <f t="shared" si="25"/>
        <v>0</v>
      </c>
      <c r="AN44" s="41">
        <f t="shared" si="25"/>
        <v>0</v>
      </c>
      <c r="AO44" s="41">
        <f t="shared" si="25"/>
        <v>0</v>
      </c>
      <c r="AP44" s="41">
        <f t="shared" si="25"/>
        <v>0</v>
      </c>
      <c r="AQ44" s="41">
        <f t="shared" si="21"/>
        <v>152.39000000000001</v>
      </c>
    </row>
    <row r="45" spans="2:43" x14ac:dyDescent="0.25">
      <c r="B45" s="130"/>
      <c r="C45" s="126"/>
      <c r="D45" s="16" t="s">
        <v>55</v>
      </c>
      <c r="E45" s="61"/>
      <c r="F45" s="61"/>
      <c r="G45" s="61"/>
      <c r="H45" s="61"/>
      <c r="I45" s="61"/>
      <c r="J45" s="61"/>
      <c r="K45" s="61"/>
      <c r="L45" s="61"/>
      <c r="M45" s="61"/>
      <c r="N45" s="61"/>
      <c r="O45" s="61"/>
      <c r="P45" s="61"/>
      <c r="Q45" s="37"/>
      <c r="R45" s="61"/>
      <c r="S45" s="61"/>
      <c r="T45" s="61"/>
      <c r="U45" s="61"/>
      <c r="V45" s="61"/>
      <c r="W45" s="61"/>
      <c r="X45" s="61"/>
      <c r="Y45" s="61"/>
      <c r="Z45" s="61"/>
      <c r="AA45" s="61"/>
      <c r="AB45" s="61"/>
      <c r="AC45" s="61"/>
      <c r="AD45" s="37"/>
      <c r="AE45" s="61"/>
      <c r="AF45" s="61"/>
      <c r="AG45" s="61"/>
      <c r="AH45" s="61"/>
      <c r="AI45" s="61"/>
      <c r="AJ45" s="61"/>
      <c r="AK45" s="61"/>
      <c r="AL45" s="61"/>
      <c r="AM45" s="61"/>
      <c r="AN45" s="61"/>
      <c r="AO45" s="61"/>
      <c r="AP45" s="61"/>
      <c r="AQ45" s="37"/>
    </row>
    <row r="46" spans="2:43" x14ac:dyDescent="0.25">
      <c r="B46" s="130"/>
      <c r="C46" s="126"/>
      <c r="D46" s="52" t="s">
        <v>56</v>
      </c>
      <c r="E46" s="40">
        <v>0</v>
      </c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>
        <f>SUM(E46:P46)</f>
        <v>0</v>
      </c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>
        <f>SUM(R46:AC46)</f>
        <v>0</v>
      </c>
      <c r="AE46" s="40">
        <v>11</v>
      </c>
      <c r="AF46" s="40">
        <v>6.03</v>
      </c>
      <c r="AG46" s="40"/>
      <c r="AH46" s="40"/>
      <c r="AI46" s="40">
        <v>4</v>
      </c>
      <c r="AJ46" s="40"/>
      <c r="AK46" s="40"/>
      <c r="AL46" s="40"/>
      <c r="AM46" s="40"/>
      <c r="AN46" s="40"/>
      <c r="AO46" s="40"/>
      <c r="AP46" s="40"/>
      <c r="AQ46" s="40">
        <f>SUM(AE46:AP46)</f>
        <v>21.03</v>
      </c>
    </row>
    <row r="47" spans="2:43" x14ac:dyDescent="0.25">
      <c r="B47" s="130"/>
      <c r="C47" s="126"/>
      <c r="D47" s="53" t="s">
        <v>57</v>
      </c>
      <c r="E47" s="41">
        <f t="shared" ref="E47:AI47" si="26">+E46</f>
        <v>0</v>
      </c>
      <c r="F47" s="41">
        <f t="shared" si="26"/>
        <v>0</v>
      </c>
      <c r="G47" s="41">
        <f t="shared" si="26"/>
        <v>0</v>
      </c>
      <c r="H47" s="41">
        <f t="shared" si="26"/>
        <v>0</v>
      </c>
      <c r="I47" s="41">
        <f t="shared" si="26"/>
        <v>0</v>
      </c>
      <c r="J47" s="41">
        <f t="shared" si="26"/>
        <v>0</v>
      </c>
      <c r="K47" s="41">
        <f t="shared" si="26"/>
        <v>0</v>
      </c>
      <c r="L47" s="41">
        <f t="shared" si="26"/>
        <v>0</v>
      </c>
      <c r="M47" s="41">
        <f t="shared" si="26"/>
        <v>0</v>
      </c>
      <c r="N47" s="41">
        <f t="shared" si="26"/>
        <v>0</v>
      </c>
      <c r="O47" s="41">
        <f t="shared" si="26"/>
        <v>0</v>
      </c>
      <c r="P47" s="41">
        <f t="shared" si="26"/>
        <v>0</v>
      </c>
      <c r="Q47" s="41">
        <f>SUM(E47:P47)</f>
        <v>0</v>
      </c>
      <c r="R47" s="41">
        <f t="shared" ref="R47:AC47" si="27">+R46</f>
        <v>0</v>
      </c>
      <c r="S47" s="41">
        <f t="shared" si="27"/>
        <v>0</v>
      </c>
      <c r="T47" s="41">
        <f t="shared" si="27"/>
        <v>0</v>
      </c>
      <c r="U47" s="41">
        <f t="shared" si="27"/>
        <v>0</v>
      </c>
      <c r="V47" s="41">
        <f t="shared" si="27"/>
        <v>0</v>
      </c>
      <c r="W47" s="41">
        <f t="shared" si="27"/>
        <v>0</v>
      </c>
      <c r="X47" s="41">
        <f t="shared" si="27"/>
        <v>0</v>
      </c>
      <c r="Y47" s="41">
        <f t="shared" si="27"/>
        <v>0</v>
      </c>
      <c r="Z47" s="41">
        <f t="shared" si="27"/>
        <v>0</v>
      </c>
      <c r="AA47" s="41">
        <f t="shared" si="27"/>
        <v>0</v>
      </c>
      <c r="AB47" s="41">
        <f t="shared" si="27"/>
        <v>0</v>
      </c>
      <c r="AC47" s="41">
        <f t="shared" si="27"/>
        <v>0</v>
      </c>
      <c r="AD47" s="41">
        <f>SUM(R47:AC47)</f>
        <v>0</v>
      </c>
      <c r="AE47" s="41">
        <f t="shared" ref="AE47" si="28">+AE46</f>
        <v>11</v>
      </c>
      <c r="AF47" s="41">
        <f t="shared" si="26"/>
        <v>6.03</v>
      </c>
      <c r="AG47" s="41">
        <f t="shared" si="26"/>
        <v>0</v>
      </c>
      <c r="AH47" s="41">
        <f t="shared" si="26"/>
        <v>0</v>
      </c>
      <c r="AI47" s="41">
        <f t="shared" si="26"/>
        <v>4</v>
      </c>
      <c r="AJ47" s="41">
        <f t="shared" ref="AJ47:AP47" si="29">+AJ46</f>
        <v>0</v>
      </c>
      <c r="AK47" s="41">
        <f t="shared" si="29"/>
        <v>0</v>
      </c>
      <c r="AL47" s="41">
        <f t="shared" si="29"/>
        <v>0</v>
      </c>
      <c r="AM47" s="41">
        <f t="shared" si="29"/>
        <v>0</v>
      </c>
      <c r="AN47" s="41">
        <f t="shared" si="29"/>
        <v>0</v>
      </c>
      <c r="AO47" s="41">
        <f t="shared" si="29"/>
        <v>0</v>
      </c>
      <c r="AP47" s="41">
        <f t="shared" si="29"/>
        <v>0</v>
      </c>
      <c r="AQ47" s="41">
        <f>SUM(AE47:AP47)</f>
        <v>21.03</v>
      </c>
    </row>
    <row r="48" spans="2:43" s="10" customFormat="1" ht="15.75" thickBot="1" x14ac:dyDescent="0.3">
      <c r="B48" s="130"/>
      <c r="C48" s="127"/>
      <c r="D48" s="55" t="s">
        <v>58</v>
      </c>
      <c r="E48" s="43">
        <f t="shared" ref="E48:P48" si="30">SUM(E21,E28,E31,E44,E47)</f>
        <v>353.14</v>
      </c>
      <c r="F48" s="43">
        <f t="shared" si="30"/>
        <v>112.87</v>
      </c>
      <c r="G48" s="43">
        <f t="shared" si="30"/>
        <v>176.35999999999999</v>
      </c>
      <c r="H48" s="43">
        <f t="shared" si="30"/>
        <v>163.10999999999999</v>
      </c>
      <c r="I48" s="43">
        <f t="shared" si="30"/>
        <v>117.54999999999998</v>
      </c>
      <c r="J48" s="43">
        <f t="shared" si="30"/>
        <v>0</v>
      </c>
      <c r="K48" s="43">
        <f t="shared" si="30"/>
        <v>0</v>
      </c>
      <c r="L48" s="43">
        <f t="shared" si="30"/>
        <v>0</v>
      </c>
      <c r="M48" s="43">
        <f t="shared" si="30"/>
        <v>184.56</v>
      </c>
      <c r="N48" s="43">
        <f t="shared" si="30"/>
        <v>73.12</v>
      </c>
      <c r="O48" s="43">
        <f t="shared" si="30"/>
        <v>0</v>
      </c>
      <c r="P48" s="43">
        <f t="shared" si="30"/>
        <v>0</v>
      </c>
      <c r="Q48" s="43">
        <f>SUM(E48:P48)</f>
        <v>1180.71</v>
      </c>
      <c r="R48" s="43">
        <f t="shared" ref="R48:AC48" si="31">SUM(R21,R28,R31,R44,R47)</f>
        <v>151.69999999999999</v>
      </c>
      <c r="S48" s="43">
        <f t="shared" si="31"/>
        <v>100.23</v>
      </c>
      <c r="T48" s="43">
        <f t="shared" si="31"/>
        <v>144.32</v>
      </c>
      <c r="U48" s="43">
        <f t="shared" si="31"/>
        <v>121.88</v>
      </c>
      <c r="V48" s="43">
        <f t="shared" si="31"/>
        <v>177.94</v>
      </c>
      <c r="W48" s="43">
        <f t="shared" si="31"/>
        <v>43.02</v>
      </c>
      <c r="X48" s="43">
        <f t="shared" si="31"/>
        <v>36.03</v>
      </c>
      <c r="Y48" s="43">
        <f t="shared" si="31"/>
        <v>18.670000000000002</v>
      </c>
      <c r="Z48" s="43">
        <f t="shared" si="31"/>
        <v>0</v>
      </c>
      <c r="AA48" s="43">
        <f t="shared" si="31"/>
        <v>0</v>
      </c>
      <c r="AB48" s="43">
        <f t="shared" si="31"/>
        <v>0</v>
      </c>
      <c r="AC48" s="43">
        <f t="shared" si="31"/>
        <v>0</v>
      </c>
      <c r="AD48" s="43">
        <f>SUM(R48:AC48)</f>
        <v>793.78999999999985</v>
      </c>
      <c r="AE48" s="43">
        <f t="shared" ref="AE48" ca="1" si="32">SUM(AE21,AE28,AE31,AE44,AE47)</f>
        <v>450.5</v>
      </c>
      <c r="AF48" s="43">
        <f t="shared" ref="AF48:AI48" si="33">SUM(AF21,AF28,AF31,AF44,AF47)</f>
        <v>3899.9500000000003</v>
      </c>
      <c r="AG48" s="43">
        <f t="shared" si="33"/>
        <v>0</v>
      </c>
      <c r="AH48" s="43">
        <f t="shared" si="33"/>
        <v>0</v>
      </c>
      <c r="AI48" s="43">
        <f t="shared" si="33"/>
        <v>35071.230000000003</v>
      </c>
      <c r="AJ48" s="43">
        <f t="shared" ref="AJ48:AP48" si="34">SUM(AJ21,AJ28,AJ31,AJ44,AJ47)</f>
        <v>0</v>
      </c>
      <c r="AK48" s="43">
        <f t="shared" si="34"/>
        <v>0</v>
      </c>
      <c r="AL48" s="43">
        <f t="shared" si="34"/>
        <v>0</v>
      </c>
      <c r="AM48" s="43">
        <f t="shared" si="34"/>
        <v>0</v>
      </c>
      <c r="AN48" s="43">
        <f t="shared" si="34"/>
        <v>0</v>
      </c>
      <c r="AO48" s="43">
        <f t="shared" si="34"/>
        <v>0</v>
      </c>
      <c r="AP48" s="43">
        <f t="shared" si="34"/>
        <v>0</v>
      </c>
      <c r="AQ48" s="43">
        <f ca="1">SUM(AE48:AP48)</f>
        <v>793.78999999999985</v>
      </c>
    </row>
    <row r="49" spans="2:43" x14ac:dyDescent="0.25">
      <c r="B49" s="131"/>
      <c r="C49" s="123" t="s">
        <v>7</v>
      </c>
      <c r="D49" s="20" t="s">
        <v>25</v>
      </c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8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8"/>
      <c r="AE49" s="37"/>
      <c r="AF49" s="37"/>
      <c r="AG49" s="37"/>
      <c r="AH49" s="37"/>
      <c r="AI49" s="37"/>
      <c r="AJ49" s="37"/>
      <c r="AK49" s="37"/>
      <c r="AL49" s="37"/>
      <c r="AM49" s="37"/>
      <c r="AN49" s="37"/>
      <c r="AO49" s="37"/>
      <c r="AP49" s="37"/>
      <c r="AQ49" s="38"/>
    </row>
    <row r="50" spans="2:43" x14ac:dyDescent="0.25">
      <c r="B50" s="131"/>
      <c r="C50" s="123" t="s">
        <v>7</v>
      </c>
      <c r="D50" s="52" t="s">
        <v>26</v>
      </c>
      <c r="E50" s="40">
        <v>158.63999999999999</v>
      </c>
      <c r="F50" s="40">
        <v>50.76</v>
      </c>
      <c r="G50" s="40">
        <v>158.18</v>
      </c>
      <c r="H50" s="40">
        <v>104.11</v>
      </c>
      <c r="I50" s="40">
        <v>23</v>
      </c>
      <c r="J50" s="40">
        <v>0</v>
      </c>
      <c r="K50" s="40">
        <v>0</v>
      </c>
      <c r="L50" s="40">
        <v>0</v>
      </c>
      <c r="M50" s="40">
        <v>59.81</v>
      </c>
      <c r="N50" s="40">
        <v>27.81</v>
      </c>
      <c r="O50" s="40">
        <v>0</v>
      </c>
      <c r="P50" s="40"/>
      <c r="Q50" s="40">
        <f t="shared" ref="Q50:Q56" si="35">SUM(E50:P50)</f>
        <v>582.30999999999995</v>
      </c>
      <c r="R50" s="40">
        <v>88.92</v>
      </c>
      <c r="S50" s="40">
        <v>151.72999999999999</v>
      </c>
      <c r="T50" s="40">
        <v>10.25</v>
      </c>
      <c r="U50" s="40">
        <v>8.9</v>
      </c>
      <c r="V50" s="40">
        <v>140.61000000000001</v>
      </c>
      <c r="W50" s="40">
        <v>198.81</v>
      </c>
      <c r="X50" s="40">
        <v>69.3</v>
      </c>
      <c r="Y50" s="40">
        <v>35</v>
      </c>
      <c r="Z50" s="40"/>
      <c r="AA50" s="40"/>
      <c r="AB50" s="40"/>
      <c r="AC50" s="40"/>
      <c r="AD50" s="40">
        <f t="shared" ref="AD50:AD56" si="36">SUM(R50:AC50)</f>
        <v>703.52</v>
      </c>
      <c r="AE50" s="40">
        <v>17.510000000000002</v>
      </c>
      <c r="AF50" s="40">
        <v>13</v>
      </c>
      <c r="AG50" s="40"/>
      <c r="AH50" s="40"/>
      <c r="AI50" s="40">
        <v>10</v>
      </c>
      <c r="AJ50" s="40"/>
      <c r="AK50" s="40"/>
      <c r="AL50" s="40"/>
      <c r="AM50" s="40"/>
      <c r="AN50" s="40"/>
      <c r="AO50" s="40"/>
      <c r="AP50" s="40"/>
      <c r="AQ50" s="40">
        <f t="shared" ref="AQ50:AQ56" si="37">SUM(AE50:AP50)</f>
        <v>40.510000000000005</v>
      </c>
    </row>
    <row r="51" spans="2:43" x14ac:dyDescent="0.25">
      <c r="B51" s="131"/>
      <c r="C51" s="123" t="s">
        <v>7</v>
      </c>
      <c r="D51" s="52" t="s">
        <v>27</v>
      </c>
      <c r="E51" s="40">
        <v>440.62</v>
      </c>
      <c r="F51" s="40">
        <v>107.4</v>
      </c>
      <c r="G51" s="40">
        <v>114.8</v>
      </c>
      <c r="H51" s="40">
        <v>89.92</v>
      </c>
      <c r="I51" s="40">
        <v>14</v>
      </c>
      <c r="J51" s="40">
        <v>0</v>
      </c>
      <c r="K51" s="40">
        <v>0</v>
      </c>
      <c r="L51" s="40">
        <v>0</v>
      </c>
      <c r="M51" s="40">
        <v>109.5</v>
      </c>
      <c r="N51" s="40">
        <v>26.4</v>
      </c>
      <c r="O51" s="40">
        <v>0</v>
      </c>
      <c r="P51" s="40"/>
      <c r="Q51" s="40">
        <f t="shared" si="35"/>
        <v>902.63999999999987</v>
      </c>
      <c r="R51" s="40">
        <v>89</v>
      </c>
      <c r="S51" s="40">
        <v>163.80000000000001</v>
      </c>
      <c r="T51" s="40">
        <v>72</v>
      </c>
      <c r="U51" s="40">
        <v>47</v>
      </c>
      <c r="V51" s="40">
        <v>91.59</v>
      </c>
      <c r="W51" s="40">
        <v>137.19999999999999</v>
      </c>
      <c r="X51" s="40">
        <v>131</v>
      </c>
      <c r="Y51" s="40">
        <v>0</v>
      </c>
      <c r="Z51" s="40"/>
      <c r="AA51" s="40"/>
      <c r="AB51" s="40"/>
      <c r="AC51" s="40"/>
      <c r="AD51" s="40">
        <f t="shared" si="36"/>
        <v>731.58999999999992</v>
      </c>
      <c r="AE51" s="40">
        <v>49.61</v>
      </c>
      <c r="AF51" s="40">
        <v>85.86</v>
      </c>
      <c r="AG51" s="40"/>
      <c r="AH51" s="40"/>
      <c r="AI51" s="40">
        <v>51</v>
      </c>
      <c r="AJ51" s="40"/>
      <c r="AK51" s="40"/>
      <c r="AL51" s="40"/>
      <c r="AM51" s="40"/>
      <c r="AN51" s="40"/>
      <c r="AO51" s="40"/>
      <c r="AP51" s="40"/>
      <c r="AQ51" s="40">
        <f t="shared" si="37"/>
        <v>186.47</v>
      </c>
    </row>
    <row r="52" spans="2:43" x14ac:dyDescent="0.25">
      <c r="B52" s="131"/>
      <c r="C52" s="123" t="s">
        <v>7</v>
      </c>
      <c r="D52" s="52" t="s">
        <v>28</v>
      </c>
      <c r="E52" s="40">
        <v>97.64</v>
      </c>
      <c r="F52" s="40">
        <v>39.299999999999997</v>
      </c>
      <c r="G52" s="40">
        <v>0</v>
      </c>
      <c r="H52" s="40">
        <v>52.48</v>
      </c>
      <c r="I52" s="40">
        <v>0</v>
      </c>
      <c r="J52" s="40">
        <v>0</v>
      </c>
      <c r="K52" s="40">
        <v>0</v>
      </c>
      <c r="L52" s="40">
        <v>0</v>
      </c>
      <c r="M52" s="40">
        <v>8.5</v>
      </c>
      <c r="N52" s="40">
        <v>0</v>
      </c>
      <c r="O52" s="40">
        <v>0</v>
      </c>
      <c r="P52" s="40"/>
      <c r="Q52" s="40">
        <f t="shared" si="35"/>
        <v>197.92</v>
      </c>
      <c r="R52" s="40">
        <v>43.3</v>
      </c>
      <c r="S52" s="40">
        <v>57.41</v>
      </c>
      <c r="T52" s="40">
        <v>0</v>
      </c>
      <c r="U52" s="40">
        <v>0</v>
      </c>
      <c r="V52" s="40">
        <v>0</v>
      </c>
      <c r="W52" s="40">
        <v>0</v>
      </c>
      <c r="X52" s="40">
        <v>0</v>
      </c>
      <c r="Y52" s="40">
        <v>0</v>
      </c>
      <c r="Z52" s="40"/>
      <c r="AA52" s="40"/>
      <c r="AB52" s="40"/>
      <c r="AC52" s="40"/>
      <c r="AD52" s="40">
        <f t="shared" si="36"/>
        <v>100.71</v>
      </c>
      <c r="AE52" s="40">
        <v>0</v>
      </c>
      <c r="AF52" s="40">
        <v>20</v>
      </c>
      <c r="AG52" s="40"/>
      <c r="AH52" s="40"/>
      <c r="AI52" s="40">
        <v>0</v>
      </c>
      <c r="AJ52" s="40"/>
      <c r="AK52" s="40"/>
      <c r="AL52" s="40"/>
      <c r="AM52" s="40"/>
      <c r="AN52" s="40"/>
      <c r="AO52" s="40"/>
      <c r="AP52" s="40"/>
      <c r="AQ52" s="40">
        <f t="shared" si="37"/>
        <v>20</v>
      </c>
    </row>
    <row r="53" spans="2:43" x14ac:dyDescent="0.25">
      <c r="B53" s="131"/>
      <c r="C53" s="123" t="s">
        <v>7</v>
      </c>
      <c r="D53" s="52" t="s">
        <v>29</v>
      </c>
      <c r="E53" s="40">
        <v>0</v>
      </c>
      <c r="F53" s="40">
        <v>0</v>
      </c>
      <c r="G53" s="40">
        <v>0.1</v>
      </c>
      <c r="H53" s="40">
        <v>0</v>
      </c>
      <c r="I53" s="40">
        <v>0</v>
      </c>
      <c r="J53" s="40">
        <v>0</v>
      </c>
      <c r="K53" s="40">
        <v>0</v>
      </c>
      <c r="L53" s="40">
        <v>0</v>
      </c>
      <c r="M53" s="40">
        <v>0</v>
      </c>
      <c r="N53" s="40">
        <v>0</v>
      </c>
      <c r="O53" s="40">
        <v>0</v>
      </c>
      <c r="P53" s="40"/>
      <c r="Q53" s="40">
        <f t="shared" si="35"/>
        <v>0.1</v>
      </c>
      <c r="R53" s="40">
        <v>0</v>
      </c>
      <c r="S53" s="40">
        <v>8</v>
      </c>
      <c r="T53" s="40">
        <v>0</v>
      </c>
      <c r="U53" s="40">
        <v>0</v>
      </c>
      <c r="V53" s="40">
        <v>0</v>
      </c>
      <c r="W53" s="40">
        <v>0</v>
      </c>
      <c r="X53" s="40">
        <v>0</v>
      </c>
      <c r="Y53" s="40">
        <v>0</v>
      </c>
      <c r="Z53" s="40"/>
      <c r="AA53" s="40"/>
      <c r="AB53" s="40"/>
      <c r="AC53" s="40"/>
      <c r="AD53" s="40">
        <f t="shared" si="36"/>
        <v>8</v>
      </c>
      <c r="AE53" s="40">
        <v>0</v>
      </c>
      <c r="AF53" s="40">
        <v>0</v>
      </c>
      <c r="AG53" s="40"/>
      <c r="AH53" s="40"/>
      <c r="AI53" s="40"/>
      <c r="AJ53" s="40"/>
      <c r="AK53" s="40"/>
      <c r="AL53" s="40"/>
      <c r="AM53" s="40"/>
      <c r="AN53" s="40"/>
      <c r="AO53" s="40"/>
      <c r="AP53" s="40"/>
      <c r="AQ53" s="40">
        <f t="shared" si="37"/>
        <v>0</v>
      </c>
    </row>
    <row r="54" spans="2:43" x14ac:dyDescent="0.25">
      <c r="B54" s="131"/>
      <c r="C54" s="123" t="s">
        <v>7</v>
      </c>
      <c r="D54" s="52" t="s">
        <v>30</v>
      </c>
      <c r="E54" s="40">
        <v>0</v>
      </c>
      <c r="F54" s="40">
        <v>4.29</v>
      </c>
      <c r="G54" s="40">
        <v>0</v>
      </c>
      <c r="H54" s="40">
        <v>0</v>
      </c>
      <c r="I54" s="40">
        <v>0</v>
      </c>
      <c r="J54" s="40">
        <v>0</v>
      </c>
      <c r="K54" s="40">
        <v>0</v>
      </c>
      <c r="L54" s="40">
        <v>0</v>
      </c>
      <c r="M54" s="40">
        <v>0</v>
      </c>
      <c r="N54" s="40">
        <v>0</v>
      </c>
      <c r="O54" s="40">
        <v>0</v>
      </c>
      <c r="P54" s="40"/>
      <c r="Q54" s="40">
        <f t="shared" si="35"/>
        <v>4.29</v>
      </c>
      <c r="R54" s="40">
        <v>0</v>
      </c>
      <c r="S54" s="40">
        <v>0</v>
      </c>
      <c r="T54" s="40">
        <v>0</v>
      </c>
      <c r="U54" s="40">
        <v>0</v>
      </c>
      <c r="V54" s="40">
        <v>0</v>
      </c>
      <c r="W54" s="40">
        <v>0.1</v>
      </c>
      <c r="X54" s="40">
        <v>0</v>
      </c>
      <c r="Y54" s="40">
        <v>0</v>
      </c>
      <c r="Z54" s="40"/>
      <c r="AA54" s="40"/>
      <c r="AB54" s="40"/>
      <c r="AC54" s="40"/>
      <c r="AD54" s="40">
        <f t="shared" si="36"/>
        <v>0.1</v>
      </c>
      <c r="AE54" s="40">
        <v>11.75</v>
      </c>
      <c r="AF54" s="40">
        <v>7.85</v>
      </c>
      <c r="AG54" s="40"/>
      <c r="AH54" s="40"/>
      <c r="AI54" s="40">
        <v>0</v>
      </c>
      <c r="AJ54" s="40"/>
      <c r="AK54" s="40"/>
      <c r="AL54" s="40"/>
      <c r="AM54" s="40"/>
      <c r="AN54" s="40"/>
      <c r="AO54" s="40"/>
      <c r="AP54" s="40"/>
      <c r="AQ54" s="40">
        <f t="shared" si="37"/>
        <v>19.600000000000001</v>
      </c>
    </row>
    <row r="55" spans="2:43" x14ac:dyDescent="0.25">
      <c r="B55" s="131"/>
      <c r="C55" s="123"/>
      <c r="D55" s="52" t="s">
        <v>31</v>
      </c>
      <c r="E55" s="40">
        <v>0</v>
      </c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>
        <f t="shared" si="35"/>
        <v>0</v>
      </c>
      <c r="R55" s="40">
        <v>0</v>
      </c>
      <c r="S55" s="40">
        <v>3.8</v>
      </c>
      <c r="T55" s="40">
        <v>0</v>
      </c>
      <c r="U55" s="40">
        <v>0</v>
      </c>
      <c r="V55" s="40">
        <v>8.9</v>
      </c>
      <c r="W55" s="40">
        <v>0</v>
      </c>
      <c r="X55" s="40">
        <v>0</v>
      </c>
      <c r="Y55" s="40">
        <v>0</v>
      </c>
      <c r="Z55" s="40"/>
      <c r="AA55" s="40"/>
      <c r="AB55" s="40"/>
      <c r="AC55" s="40"/>
      <c r="AD55" s="40">
        <f t="shared" si="36"/>
        <v>12.7</v>
      </c>
      <c r="AE55" s="40">
        <v>8.4</v>
      </c>
      <c r="AF55" s="40">
        <v>0</v>
      </c>
      <c r="AG55" s="40"/>
      <c r="AH55" s="40"/>
      <c r="AI55" s="40">
        <v>0</v>
      </c>
      <c r="AJ55" s="40"/>
      <c r="AK55" s="40"/>
      <c r="AL55" s="40"/>
      <c r="AM55" s="40"/>
      <c r="AN55" s="40"/>
      <c r="AO55" s="40"/>
      <c r="AP55" s="40"/>
      <c r="AQ55" s="40">
        <f t="shared" si="37"/>
        <v>8.4</v>
      </c>
    </row>
    <row r="56" spans="2:43" x14ac:dyDescent="0.25">
      <c r="B56" s="131"/>
      <c r="C56" s="123" t="s">
        <v>7</v>
      </c>
      <c r="D56" s="53" t="s">
        <v>32</v>
      </c>
      <c r="E56" s="41">
        <f t="shared" ref="E56" si="38">+SUM(E50:E55)</f>
        <v>696.9</v>
      </c>
      <c r="F56" s="41">
        <f t="shared" ref="F56:P56" si="39">+SUM(F50:F55)</f>
        <v>201.74999999999997</v>
      </c>
      <c r="G56" s="41">
        <f t="shared" si="39"/>
        <v>273.08000000000004</v>
      </c>
      <c r="H56" s="41">
        <f t="shared" si="39"/>
        <v>246.51</v>
      </c>
      <c r="I56" s="41">
        <f t="shared" si="39"/>
        <v>37</v>
      </c>
      <c r="J56" s="41">
        <f t="shared" si="39"/>
        <v>0</v>
      </c>
      <c r="K56" s="41">
        <f t="shared" si="39"/>
        <v>0</v>
      </c>
      <c r="L56" s="41">
        <f t="shared" si="39"/>
        <v>0</v>
      </c>
      <c r="M56" s="41">
        <f t="shared" si="39"/>
        <v>177.81</v>
      </c>
      <c r="N56" s="41">
        <f t="shared" si="39"/>
        <v>54.209999999999994</v>
      </c>
      <c r="O56" s="41">
        <f t="shared" si="39"/>
        <v>0</v>
      </c>
      <c r="P56" s="41">
        <f t="shared" si="39"/>
        <v>0</v>
      </c>
      <c r="Q56" s="41">
        <f t="shared" si="35"/>
        <v>1687.26</v>
      </c>
      <c r="R56" s="41">
        <f t="shared" ref="R56:AC56" si="40">+SUM(R50:R55)</f>
        <v>221.22000000000003</v>
      </c>
      <c r="S56" s="41">
        <f t="shared" si="40"/>
        <v>384.73999999999995</v>
      </c>
      <c r="T56" s="41">
        <f t="shared" si="40"/>
        <v>82.25</v>
      </c>
      <c r="U56" s="41">
        <f t="shared" si="40"/>
        <v>55.9</v>
      </c>
      <c r="V56" s="41">
        <f t="shared" si="40"/>
        <v>241.10000000000002</v>
      </c>
      <c r="W56" s="41">
        <f t="shared" si="40"/>
        <v>336.11</v>
      </c>
      <c r="X56" s="41">
        <f t="shared" si="40"/>
        <v>200.3</v>
      </c>
      <c r="Y56" s="41">
        <f t="shared" si="40"/>
        <v>35</v>
      </c>
      <c r="Z56" s="41">
        <f t="shared" si="40"/>
        <v>0</v>
      </c>
      <c r="AA56" s="41">
        <f t="shared" si="40"/>
        <v>0</v>
      </c>
      <c r="AB56" s="41">
        <f t="shared" si="40"/>
        <v>0</v>
      </c>
      <c r="AC56" s="41">
        <f t="shared" si="40"/>
        <v>0</v>
      </c>
      <c r="AD56" s="41">
        <f t="shared" si="36"/>
        <v>1556.6200000000001</v>
      </c>
      <c r="AE56" s="41">
        <f t="shared" ref="AE56" si="41">+SUM(AE50:AE55)</f>
        <v>87.27000000000001</v>
      </c>
      <c r="AF56" s="41">
        <f t="shared" ref="AF56:AP56" si="42">+SUM(AF50:AF55)</f>
        <v>126.71</v>
      </c>
      <c r="AG56" s="41">
        <f t="shared" si="42"/>
        <v>0</v>
      </c>
      <c r="AH56" s="41">
        <f t="shared" si="42"/>
        <v>0</v>
      </c>
      <c r="AI56" s="41">
        <f t="shared" si="42"/>
        <v>61</v>
      </c>
      <c r="AJ56" s="41">
        <f t="shared" si="42"/>
        <v>0</v>
      </c>
      <c r="AK56" s="41">
        <f t="shared" si="42"/>
        <v>0</v>
      </c>
      <c r="AL56" s="41">
        <f t="shared" si="42"/>
        <v>0</v>
      </c>
      <c r="AM56" s="41">
        <f t="shared" si="42"/>
        <v>0</v>
      </c>
      <c r="AN56" s="41">
        <f t="shared" si="42"/>
        <v>0</v>
      </c>
      <c r="AO56" s="41">
        <f t="shared" si="42"/>
        <v>0</v>
      </c>
      <c r="AP56" s="41">
        <f t="shared" si="42"/>
        <v>0</v>
      </c>
      <c r="AQ56" s="41">
        <f t="shared" si="37"/>
        <v>274.98</v>
      </c>
    </row>
    <row r="57" spans="2:43" x14ac:dyDescent="0.25">
      <c r="B57" s="131"/>
      <c r="C57" s="123" t="s">
        <v>7</v>
      </c>
      <c r="D57" s="16" t="s">
        <v>33</v>
      </c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  <c r="AF57" s="37"/>
      <c r="AG57" s="37"/>
      <c r="AH57" s="37"/>
      <c r="AI57" s="37"/>
      <c r="AJ57" s="37"/>
      <c r="AK57" s="37"/>
      <c r="AL57" s="37"/>
      <c r="AM57" s="37"/>
      <c r="AN57" s="37"/>
      <c r="AO57" s="37"/>
      <c r="AP57" s="37"/>
      <c r="AQ57" s="37"/>
    </row>
    <row r="58" spans="2:43" x14ac:dyDescent="0.25">
      <c r="B58" s="131"/>
      <c r="C58" s="123" t="s">
        <v>7</v>
      </c>
      <c r="D58" s="52" t="s">
        <v>34</v>
      </c>
      <c r="E58" s="40">
        <v>0</v>
      </c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>
        <f t="shared" ref="Q58:Q63" si="43">SUM(E58:P58)</f>
        <v>0</v>
      </c>
      <c r="R58" s="40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>
        <f t="shared" ref="AD58:AD63" si="44">SUM(R58:AC58)</f>
        <v>0</v>
      </c>
      <c r="AE58" s="40">
        <v>0</v>
      </c>
      <c r="AF58" s="40">
        <v>0</v>
      </c>
      <c r="AG58" s="40"/>
      <c r="AH58" s="40"/>
      <c r="AI58" s="40">
        <v>0</v>
      </c>
      <c r="AJ58" s="40"/>
      <c r="AK58" s="40"/>
      <c r="AL58" s="40"/>
      <c r="AM58" s="40"/>
      <c r="AN58" s="40"/>
      <c r="AO58" s="40"/>
      <c r="AP58" s="40"/>
      <c r="AQ58" s="40">
        <f t="shared" ref="AQ58:AQ63" si="45">SUM(AE58:AP58)</f>
        <v>0</v>
      </c>
    </row>
    <row r="59" spans="2:43" x14ac:dyDescent="0.25">
      <c r="B59" s="131"/>
      <c r="C59" s="123" t="s">
        <v>7</v>
      </c>
      <c r="D59" s="52" t="s">
        <v>35</v>
      </c>
      <c r="E59" s="40">
        <v>0</v>
      </c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>
        <f t="shared" si="43"/>
        <v>0</v>
      </c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>
        <f t="shared" si="44"/>
        <v>0</v>
      </c>
      <c r="AE59" s="40">
        <v>0</v>
      </c>
      <c r="AF59" s="40">
        <v>0</v>
      </c>
      <c r="AG59" s="40"/>
      <c r="AH59" s="40"/>
      <c r="AI59" s="40">
        <v>0</v>
      </c>
      <c r="AJ59" s="40"/>
      <c r="AK59" s="40"/>
      <c r="AL59" s="40"/>
      <c r="AM59" s="40"/>
      <c r="AN59" s="40"/>
      <c r="AO59" s="40"/>
      <c r="AP59" s="40"/>
      <c r="AQ59" s="40">
        <f t="shared" si="45"/>
        <v>0</v>
      </c>
    </row>
    <row r="60" spans="2:43" x14ac:dyDescent="0.25">
      <c r="B60" s="131"/>
      <c r="C60" s="123" t="s">
        <v>7</v>
      </c>
      <c r="D60" s="52" t="s">
        <v>36</v>
      </c>
      <c r="E60" s="40">
        <v>0</v>
      </c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>
        <f t="shared" si="43"/>
        <v>0</v>
      </c>
      <c r="R60" s="40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>
        <f t="shared" si="44"/>
        <v>0</v>
      </c>
      <c r="AE60" s="40">
        <v>0</v>
      </c>
      <c r="AF60" s="40">
        <v>0</v>
      </c>
      <c r="AG60" s="40"/>
      <c r="AH60" s="40"/>
      <c r="AI60" s="40">
        <v>0</v>
      </c>
      <c r="AJ60" s="40"/>
      <c r="AK60" s="40"/>
      <c r="AL60" s="40"/>
      <c r="AM60" s="40"/>
      <c r="AN60" s="40"/>
      <c r="AO60" s="40"/>
      <c r="AP60" s="40"/>
      <c r="AQ60" s="40">
        <f t="shared" si="45"/>
        <v>0</v>
      </c>
    </row>
    <row r="61" spans="2:43" x14ac:dyDescent="0.25">
      <c r="B61" s="131"/>
      <c r="C61" s="123" t="s">
        <v>7</v>
      </c>
      <c r="D61" s="52" t="s">
        <v>37</v>
      </c>
      <c r="E61" s="40">
        <v>0</v>
      </c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>
        <f t="shared" si="43"/>
        <v>0</v>
      </c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>
        <f t="shared" si="44"/>
        <v>0</v>
      </c>
      <c r="AE61" s="40">
        <v>0</v>
      </c>
      <c r="AF61" s="40">
        <v>0</v>
      </c>
      <c r="AG61" s="40"/>
      <c r="AH61" s="40"/>
      <c r="AI61" s="40">
        <v>0</v>
      </c>
      <c r="AJ61" s="40"/>
      <c r="AK61" s="40"/>
      <c r="AL61" s="40"/>
      <c r="AM61" s="40"/>
      <c r="AN61" s="40"/>
      <c r="AO61" s="40"/>
      <c r="AP61" s="40"/>
      <c r="AQ61" s="40">
        <f t="shared" si="45"/>
        <v>0</v>
      </c>
    </row>
    <row r="62" spans="2:43" x14ac:dyDescent="0.25">
      <c r="B62" s="131"/>
      <c r="C62" s="123"/>
      <c r="D62" s="52" t="s">
        <v>38</v>
      </c>
      <c r="E62" s="40">
        <v>0</v>
      </c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>
        <f t="shared" si="43"/>
        <v>0</v>
      </c>
      <c r="R62" s="40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>
        <f t="shared" si="44"/>
        <v>0</v>
      </c>
      <c r="AE62" s="40">
        <v>0</v>
      </c>
      <c r="AF62" s="40">
        <v>0</v>
      </c>
      <c r="AG62" s="40"/>
      <c r="AH62" s="40"/>
      <c r="AI62" s="40">
        <v>0</v>
      </c>
      <c r="AJ62" s="40"/>
      <c r="AK62" s="40"/>
      <c r="AL62" s="40"/>
      <c r="AM62" s="40"/>
      <c r="AN62" s="40"/>
      <c r="AO62" s="40"/>
      <c r="AP62" s="40"/>
      <c r="AQ62" s="40">
        <f t="shared" si="45"/>
        <v>0</v>
      </c>
    </row>
    <row r="63" spans="2:43" x14ac:dyDescent="0.25">
      <c r="B63" s="131"/>
      <c r="C63" s="123" t="s">
        <v>7</v>
      </c>
      <c r="D63" s="53" t="s">
        <v>39</v>
      </c>
      <c r="E63" s="41">
        <f t="shared" ref="E63:P63" si="46">+SUM(E58:E62)</f>
        <v>0</v>
      </c>
      <c r="F63" s="41">
        <f t="shared" si="46"/>
        <v>0</v>
      </c>
      <c r="G63" s="41">
        <f t="shared" si="46"/>
        <v>0</v>
      </c>
      <c r="H63" s="41">
        <f t="shared" si="46"/>
        <v>0</v>
      </c>
      <c r="I63" s="41">
        <f t="shared" si="46"/>
        <v>0</v>
      </c>
      <c r="J63" s="41">
        <f t="shared" si="46"/>
        <v>0</v>
      </c>
      <c r="K63" s="41">
        <f t="shared" si="46"/>
        <v>0</v>
      </c>
      <c r="L63" s="41">
        <f t="shared" si="46"/>
        <v>0</v>
      </c>
      <c r="M63" s="41">
        <f t="shared" si="46"/>
        <v>0</v>
      </c>
      <c r="N63" s="41">
        <f t="shared" si="46"/>
        <v>0</v>
      </c>
      <c r="O63" s="41">
        <f t="shared" si="46"/>
        <v>0</v>
      </c>
      <c r="P63" s="41">
        <f t="shared" si="46"/>
        <v>0</v>
      </c>
      <c r="Q63" s="41">
        <f t="shared" si="43"/>
        <v>0</v>
      </c>
      <c r="R63" s="41">
        <f t="shared" ref="R63:AC63" si="47">+SUM(R58:R62)</f>
        <v>0</v>
      </c>
      <c r="S63" s="41">
        <f t="shared" si="47"/>
        <v>0</v>
      </c>
      <c r="T63" s="41">
        <f t="shared" si="47"/>
        <v>0</v>
      </c>
      <c r="U63" s="41">
        <f t="shared" si="47"/>
        <v>0</v>
      </c>
      <c r="V63" s="41">
        <f t="shared" si="47"/>
        <v>0</v>
      </c>
      <c r="W63" s="41">
        <f t="shared" si="47"/>
        <v>0</v>
      </c>
      <c r="X63" s="41">
        <f t="shared" si="47"/>
        <v>0</v>
      </c>
      <c r="Y63" s="41">
        <f t="shared" si="47"/>
        <v>0</v>
      </c>
      <c r="Z63" s="41">
        <f t="shared" si="47"/>
        <v>0</v>
      </c>
      <c r="AA63" s="41">
        <f t="shared" si="47"/>
        <v>0</v>
      </c>
      <c r="AB63" s="41">
        <f t="shared" si="47"/>
        <v>0</v>
      </c>
      <c r="AC63" s="41">
        <f t="shared" si="47"/>
        <v>0</v>
      </c>
      <c r="AD63" s="41">
        <f t="shared" si="44"/>
        <v>0</v>
      </c>
      <c r="AE63" s="41">
        <f t="shared" ref="AE63" si="48">+SUM(AE58:AE62)</f>
        <v>0</v>
      </c>
      <c r="AF63" s="41">
        <f t="shared" ref="AF63:AP63" si="49">+SUM(AF58:AF62)</f>
        <v>0</v>
      </c>
      <c r="AG63" s="41">
        <f t="shared" si="49"/>
        <v>0</v>
      </c>
      <c r="AH63" s="41">
        <f t="shared" si="49"/>
        <v>0</v>
      </c>
      <c r="AI63" s="41">
        <f t="shared" si="49"/>
        <v>0</v>
      </c>
      <c r="AJ63" s="41">
        <f t="shared" si="49"/>
        <v>0</v>
      </c>
      <c r="AK63" s="41">
        <f t="shared" si="49"/>
        <v>0</v>
      </c>
      <c r="AL63" s="41">
        <f t="shared" si="49"/>
        <v>0</v>
      </c>
      <c r="AM63" s="41">
        <f t="shared" si="49"/>
        <v>0</v>
      </c>
      <c r="AN63" s="41">
        <f t="shared" si="49"/>
        <v>0</v>
      </c>
      <c r="AO63" s="41">
        <f t="shared" si="49"/>
        <v>0</v>
      </c>
      <c r="AP63" s="41">
        <f t="shared" si="49"/>
        <v>0</v>
      </c>
      <c r="AQ63" s="41">
        <f t="shared" si="45"/>
        <v>0</v>
      </c>
    </row>
    <row r="64" spans="2:43" x14ac:dyDescent="0.25">
      <c r="B64" s="131"/>
      <c r="C64" s="123" t="s">
        <v>7</v>
      </c>
      <c r="D64" s="16" t="s">
        <v>40</v>
      </c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  <c r="AE64" s="37"/>
      <c r="AF64" s="37"/>
      <c r="AG64" s="37"/>
      <c r="AH64" s="37"/>
      <c r="AI64" s="37"/>
      <c r="AJ64" s="37"/>
      <c r="AK64" s="37"/>
      <c r="AL64" s="37"/>
      <c r="AM64" s="37"/>
      <c r="AN64" s="37"/>
      <c r="AO64" s="37"/>
      <c r="AP64" s="37"/>
      <c r="AQ64" s="37"/>
    </row>
    <row r="65" spans="2:43" x14ac:dyDescent="0.25">
      <c r="B65" s="131"/>
      <c r="C65" s="123"/>
      <c r="D65" s="52" t="s">
        <v>41</v>
      </c>
      <c r="E65" s="40">
        <v>8.35</v>
      </c>
      <c r="F65" s="40">
        <v>36.24</v>
      </c>
      <c r="G65" s="40">
        <v>22.21</v>
      </c>
      <c r="H65" s="40">
        <v>13.78</v>
      </c>
      <c r="I65" s="40">
        <v>3.01</v>
      </c>
      <c r="J65" s="40">
        <v>0</v>
      </c>
      <c r="K65" s="40">
        <v>0</v>
      </c>
      <c r="L65" s="40">
        <v>0</v>
      </c>
      <c r="M65" s="40">
        <v>8</v>
      </c>
      <c r="N65" s="40">
        <v>3</v>
      </c>
      <c r="O65" s="40">
        <v>0</v>
      </c>
      <c r="P65" s="40"/>
      <c r="Q65" s="40">
        <f t="shared" ref="Q65:Q70" si="50">SUM(E65:P65)</f>
        <v>94.590000000000018</v>
      </c>
      <c r="R65" s="40">
        <v>44.5</v>
      </c>
      <c r="S65" s="40">
        <v>597</v>
      </c>
      <c r="T65" s="40">
        <v>5.7</v>
      </c>
      <c r="U65" s="40">
        <v>0</v>
      </c>
      <c r="V65" s="40">
        <v>3.4</v>
      </c>
      <c r="W65" s="40">
        <v>0</v>
      </c>
      <c r="X65" s="40">
        <v>14</v>
      </c>
      <c r="Y65" s="40">
        <v>0</v>
      </c>
      <c r="Z65" s="40"/>
      <c r="AA65" s="40"/>
      <c r="AB65" s="40"/>
      <c r="AC65" s="40"/>
      <c r="AD65" s="40">
        <f t="shared" ref="AD65:AD70" si="51">SUM(R65:AC65)</f>
        <v>664.6</v>
      </c>
      <c r="AE65" s="40">
        <v>57</v>
      </c>
      <c r="AF65" s="40">
        <v>72</v>
      </c>
      <c r="AG65" s="40"/>
      <c r="AH65" s="40"/>
      <c r="AI65" s="40">
        <v>0</v>
      </c>
      <c r="AJ65" s="40"/>
      <c r="AK65" s="40"/>
      <c r="AL65" s="40"/>
      <c r="AM65" s="40"/>
      <c r="AN65" s="40"/>
      <c r="AO65" s="40"/>
      <c r="AP65" s="40"/>
      <c r="AQ65" s="40">
        <f t="shared" ref="AQ65:AQ70" si="52">SUM(AE65:AP65)</f>
        <v>129</v>
      </c>
    </row>
    <row r="66" spans="2:43" x14ac:dyDescent="0.25">
      <c r="B66" s="131"/>
      <c r="C66" s="123" t="s">
        <v>7</v>
      </c>
      <c r="D66" s="53" t="s">
        <v>42</v>
      </c>
      <c r="E66" s="41">
        <f t="shared" ref="E66:P66" si="53">+E65</f>
        <v>8.35</v>
      </c>
      <c r="F66" s="41">
        <f t="shared" si="53"/>
        <v>36.24</v>
      </c>
      <c r="G66" s="41">
        <f t="shared" si="53"/>
        <v>22.21</v>
      </c>
      <c r="H66" s="41">
        <f t="shared" si="53"/>
        <v>13.78</v>
      </c>
      <c r="I66" s="41">
        <f t="shared" si="53"/>
        <v>3.01</v>
      </c>
      <c r="J66" s="41">
        <f t="shared" si="53"/>
        <v>0</v>
      </c>
      <c r="K66" s="41">
        <f t="shared" si="53"/>
        <v>0</v>
      </c>
      <c r="L66" s="41">
        <f t="shared" si="53"/>
        <v>0</v>
      </c>
      <c r="M66" s="41">
        <f t="shared" si="53"/>
        <v>8</v>
      </c>
      <c r="N66" s="41">
        <f t="shared" si="53"/>
        <v>3</v>
      </c>
      <c r="O66" s="41">
        <f t="shared" si="53"/>
        <v>0</v>
      </c>
      <c r="P66" s="41">
        <f t="shared" si="53"/>
        <v>0</v>
      </c>
      <c r="Q66" s="41">
        <f t="shared" si="50"/>
        <v>94.590000000000018</v>
      </c>
      <c r="R66" s="41">
        <f t="shared" ref="R66:AC66" si="54">+R65</f>
        <v>44.5</v>
      </c>
      <c r="S66" s="41">
        <f t="shared" si="54"/>
        <v>597</v>
      </c>
      <c r="T66" s="41">
        <f t="shared" si="54"/>
        <v>5.7</v>
      </c>
      <c r="U66" s="41">
        <f t="shared" si="54"/>
        <v>0</v>
      </c>
      <c r="V66" s="41">
        <f t="shared" si="54"/>
        <v>3.4</v>
      </c>
      <c r="W66" s="41">
        <f t="shared" si="54"/>
        <v>0</v>
      </c>
      <c r="X66" s="41">
        <f t="shared" si="54"/>
        <v>14</v>
      </c>
      <c r="Y66" s="41">
        <f t="shared" si="54"/>
        <v>0</v>
      </c>
      <c r="Z66" s="41">
        <f t="shared" si="54"/>
        <v>0</v>
      </c>
      <c r="AA66" s="41">
        <f t="shared" si="54"/>
        <v>0</v>
      </c>
      <c r="AB66" s="41">
        <f t="shared" si="54"/>
        <v>0</v>
      </c>
      <c r="AC66" s="41">
        <f t="shared" si="54"/>
        <v>0</v>
      </c>
      <c r="AD66" s="41">
        <f t="shared" si="51"/>
        <v>664.6</v>
      </c>
      <c r="AE66" s="41">
        <f t="shared" ref="AE66" si="55">+AE65</f>
        <v>57</v>
      </c>
      <c r="AF66" s="41">
        <f t="shared" ref="AF66:AP66" si="56">+AF65</f>
        <v>72</v>
      </c>
      <c r="AG66" s="41">
        <f t="shared" si="56"/>
        <v>0</v>
      </c>
      <c r="AH66" s="41">
        <f t="shared" si="56"/>
        <v>0</v>
      </c>
      <c r="AI66" s="41">
        <f t="shared" si="56"/>
        <v>0</v>
      </c>
      <c r="AJ66" s="41">
        <f t="shared" si="56"/>
        <v>0</v>
      </c>
      <c r="AK66" s="41">
        <f t="shared" si="56"/>
        <v>0</v>
      </c>
      <c r="AL66" s="41">
        <f t="shared" si="56"/>
        <v>0</v>
      </c>
      <c r="AM66" s="41">
        <f t="shared" si="56"/>
        <v>0</v>
      </c>
      <c r="AN66" s="41">
        <f t="shared" si="56"/>
        <v>0</v>
      </c>
      <c r="AO66" s="41">
        <f t="shared" si="56"/>
        <v>0</v>
      </c>
      <c r="AP66" s="41">
        <f t="shared" si="56"/>
        <v>0</v>
      </c>
      <c r="AQ66" s="41">
        <f t="shared" si="52"/>
        <v>129</v>
      </c>
    </row>
    <row r="67" spans="2:43" x14ac:dyDescent="0.25">
      <c r="B67" s="131"/>
      <c r="C67" s="123" t="s">
        <v>7</v>
      </c>
      <c r="D67" s="16" t="s">
        <v>43</v>
      </c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>
        <f t="shared" si="50"/>
        <v>0</v>
      </c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>
        <f t="shared" si="51"/>
        <v>0</v>
      </c>
      <c r="AE67" s="37"/>
      <c r="AF67" s="37"/>
      <c r="AG67" s="37"/>
      <c r="AH67" s="37"/>
      <c r="AI67" s="37"/>
      <c r="AJ67" s="37"/>
      <c r="AK67" s="37"/>
      <c r="AL67" s="37"/>
      <c r="AM67" s="37"/>
      <c r="AN67" s="37"/>
      <c r="AO67" s="37"/>
      <c r="AP67" s="37"/>
      <c r="AQ67" s="37">
        <f t="shared" si="52"/>
        <v>0</v>
      </c>
    </row>
    <row r="68" spans="2:43" x14ac:dyDescent="0.25">
      <c r="B68" s="131"/>
      <c r="C68" s="123" t="s">
        <v>7</v>
      </c>
      <c r="D68" s="54" t="s">
        <v>44</v>
      </c>
      <c r="E68" s="40">
        <v>34.479999999999997</v>
      </c>
      <c r="F68" s="40">
        <v>15.84</v>
      </c>
      <c r="G68" s="40">
        <v>26.6</v>
      </c>
      <c r="H68" s="40">
        <v>16.43</v>
      </c>
      <c r="I68" s="40">
        <v>9</v>
      </c>
      <c r="J68" s="40">
        <v>0</v>
      </c>
      <c r="K68" s="40">
        <v>0</v>
      </c>
      <c r="L68" s="40">
        <v>0</v>
      </c>
      <c r="M68" s="40">
        <v>11.11</v>
      </c>
      <c r="N68" s="40">
        <v>8.73</v>
      </c>
      <c r="O68" s="40">
        <v>0</v>
      </c>
      <c r="P68" s="40"/>
      <c r="Q68" s="40">
        <f t="shared" si="50"/>
        <v>122.19</v>
      </c>
      <c r="R68" s="40">
        <v>7.76</v>
      </c>
      <c r="S68" s="40">
        <v>19.98</v>
      </c>
      <c r="T68" s="40">
        <v>15.17</v>
      </c>
      <c r="U68" s="40">
        <v>14.9</v>
      </c>
      <c r="V68" s="40">
        <v>28.48</v>
      </c>
      <c r="W68" s="40">
        <v>5.15</v>
      </c>
      <c r="X68" s="40">
        <v>1.4</v>
      </c>
      <c r="Y68" s="40">
        <v>0</v>
      </c>
      <c r="Z68" s="40"/>
      <c r="AA68" s="40"/>
      <c r="AB68" s="40"/>
      <c r="AC68" s="40"/>
      <c r="AD68" s="40">
        <f t="shared" si="51"/>
        <v>92.840000000000018</v>
      </c>
      <c r="AE68" s="40">
        <v>17.899999999999999</v>
      </c>
      <c r="AF68" s="40">
        <v>22.99</v>
      </c>
      <c r="AG68" s="40"/>
      <c r="AH68" s="40"/>
      <c r="AI68" s="40">
        <v>17.16</v>
      </c>
      <c r="AJ68" s="40"/>
      <c r="AK68" s="40"/>
      <c r="AL68" s="40"/>
      <c r="AM68" s="40"/>
      <c r="AN68" s="40"/>
      <c r="AO68" s="40"/>
      <c r="AP68" s="40"/>
      <c r="AQ68" s="40">
        <f t="shared" si="52"/>
        <v>58.05</v>
      </c>
    </row>
    <row r="69" spans="2:43" x14ac:dyDescent="0.25">
      <c r="B69" s="131"/>
      <c r="C69" s="123" t="s">
        <v>7</v>
      </c>
      <c r="D69" s="52" t="s">
        <v>45</v>
      </c>
      <c r="E69" s="40">
        <v>21.86</v>
      </c>
      <c r="F69" s="40">
        <v>19.61</v>
      </c>
      <c r="G69" s="40">
        <v>21.66</v>
      </c>
      <c r="H69" s="40">
        <v>24.78</v>
      </c>
      <c r="I69" s="40">
        <v>8.85</v>
      </c>
      <c r="J69" s="40">
        <v>0</v>
      </c>
      <c r="K69" s="40">
        <v>0</v>
      </c>
      <c r="L69" s="40">
        <v>0</v>
      </c>
      <c r="M69" s="40">
        <v>14.79</v>
      </c>
      <c r="N69" s="40">
        <v>14.39</v>
      </c>
      <c r="O69" s="40">
        <v>0</v>
      </c>
      <c r="P69" s="40"/>
      <c r="Q69" s="40">
        <f t="shared" si="50"/>
        <v>125.93999999999998</v>
      </c>
      <c r="R69" s="40">
        <v>6.88</v>
      </c>
      <c r="S69" s="40">
        <v>7.72</v>
      </c>
      <c r="T69" s="40">
        <v>5.01</v>
      </c>
      <c r="U69" s="40">
        <v>1.47</v>
      </c>
      <c r="V69" s="40">
        <v>4.37</v>
      </c>
      <c r="W69" s="40">
        <v>2.5499999999999998</v>
      </c>
      <c r="X69" s="40">
        <v>2</v>
      </c>
      <c r="Y69" s="40">
        <v>0</v>
      </c>
      <c r="Z69" s="40"/>
      <c r="AA69" s="40"/>
      <c r="AB69" s="40"/>
      <c r="AC69" s="40"/>
      <c r="AD69" s="40">
        <f t="shared" si="51"/>
        <v>30</v>
      </c>
      <c r="AE69" s="40">
        <v>2.2799999999999998</v>
      </c>
      <c r="AF69" s="40">
        <v>1.22</v>
      </c>
      <c r="AG69" s="40"/>
      <c r="AH69" s="40"/>
      <c r="AI69" s="40">
        <v>2</v>
      </c>
      <c r="AJ69" s="40"/>
      <c r="AK69" s="40"/>
      <c r="AL69" s="40"/>
      <c r="AM69" s="40"/>
      <c r="AN69" s="40"/>
      <c r="AO69" s="40"/>
      <c r="AP69" s="40"/>
      <c r="AQ69" s="40">
        <f t="shared" si="52"/>
        <v>5.5</v>
      </c>
    </row>
    <row r="70" spans="2:43" ht="30" x14ac:dyDescent="0.25">
      <c r="B70" s="131"/>
      <c r="C70" s="123" t="s">
        <v>7</v>
      </c>
      <c r="D70" s="52" t="s">
        <v>46</v>
      </c>
      <c r="E70" s="40">
        <v>65.55</v>
      </c>
      <c r="F70" s="40">
        <v>32.9</v>
      </c>
      <c r="G70" s="40">
        <v>73.14</v>
      </c>
      <c r="H70" s="40">
        <v>70.52</v>
      </c>
      <c r="I70" s="40">
        <v>15.86</v>
      </c>
      <c r="J70" s="40">
        <v>0</v>
      </c>
      <c r="K70" s="40">
        <v>0</v>
      </c>
      <c r="L70" s="40">
        <v>0</v>
      </c>
      <c r="M70" s="40">
        <v>25</v>
      </c>
      <c r="N70" s="40">
        <v>25.51</v>
      </c>
      <c r="O70" s="40">
        <v>0</v>
      </c>
      <c r="P70" s="40"/>
      <c r="Q70" s="40">
        <f t="shared" si="50"/>
        <v>308.47999999999996</v>
      </c>
      <c r="R70" s="40">
        <v>84.55</v>
      </c>
      <c r="S70" s="40">
        <v>87.34</v>
      </c>
      <c r="T70" s="40">
        <v>54.77</v>
      </c>
      <c r="U70" s="40">
        <v>101.85</v>
      </c>
      <c r="V70" s="40">
        <v>45.77</v>
      </c>
      <c r="W70" s="40">
        <v>20.32</v>
      </c>
      <c r="X70" s="40">
        <v>12.43</v>
      </c>
      <c r="Y70" s="40">
        <v>0</v>
      </c>
      <c r="Z70" s="40"/>
      <c r="AA70" s="40"/>
      <c r="AB70" s="40"/>
      <c r="AC70" s="40"/>
      <c r="AD70" s="40">
        <f t="shared" si="51"/>
        <v>407.03</v>
      </c>
      <c r="AE70" s="40">
        <v>78.08</v>
      </c>
      <c r="AF70" s="40">
        <v>22.62</v>
      </c>
      <c r="AG70" s="40"/>
      <c r="AH70" s="40"/>
      <c r="AI70" s="40">
        <v>18.690000000000001</v>
      </c>
      <c r="AJ70" s="40"/>
      <c r="AK70" s="40"/>
      <c r="AL70" s="40"/>
      <c r="AM70" s="40"/>
      <c r="AN70" s="40"/>
      <c r="AO70" s="40"/>
      <c r="AP70" s="40"/>
      <c r="AQ70" s="40">
        <f t="shared" si="52"/>
        <v>119.39</v>
      </c>
    </row>
    <row r="71" spans="2:43" x14ac:dyDescent="0.25">
      <c r="B71" s="131"/>
      <c r="C71" s="123"/>
      <c r="D71" s="54" t="s">
        <v>135</v>
      </c>
      <c r="E71" s="40">
        <v>0.38</v>
      </c>
      <c r="F71" s="40">
        <v>0</v>
      </c>
      <c r="G71" s="40">
        <v>0.11</v>
      </c>
      <c r="H71" s="40">
        <v>0.05</v>
      </c>
      <c r="I71" s="40">
        <v>0</v>
      </c>
      <c r="J71" s="40">
        <v>0</v>
      </c>
      <c r="K71" s="40">
        <v>0</v>
      </c>
      <c r="L71" s="40">
        <v>0</v>
      </c>
      <c r="M71" s="40">
        <v>0.33</v>
      </c>
      <c r="N71" s="40">
        <v>0.62</v>
      </c>
      <c r="O71" s="40">
        <v>0</v>
      </c>
      <c r="P71" s="40"/>
      <c r="Q71" s="40"/>
      <c r="R71" s="40">
        <v>0.05</v>
      </c>
      <c r="S71" s="40">
        <v>0.16</v>
      </c>
      <c r="T71" s="40">
        <v>0.03</v>
      </c>
      <c r="U71" s="40">
        <v>0.63</v>
      </c>
      <c r="V71" s="40">
        <v>0.05</v>
      </c>
      <c r="W71" s="40">
        <v>0.11</v>
      </c>
      <c r="X71" s="40">
        <v>0.02</v>
      </c>
      <c r="Y71" s="40">
        <v>0</v>
      </c>
      <c r="Z71" s="40"/>
      <c r="AA71" s="40"/>
      <c r="AB71" s="40"/>
      <c r="AC71" s="40"/>
      <c r="AD71" s="40"/>
      <c r="AE71" s="40">
        <v>7.0000000000000007E-2</v>
      </c>
      <c r="AF71" s="40">
        <v>0.09</v>
      </c>
      <c r="AG71" s="40"/>
      <c r="AH71" s="40"/>
      <c r="AI71" s="40">
        <v>0.03</v>
      </c>
      <c r="AJ71" s="40"/>
      <c r="AK71" s="40"/>
      <c r="AL71" s="40"/>
      <c r="AM71" s="40"/>
      <c r="AN71" s="40"/>
      <c r="AO71" s="40"/>
      <c r="AP71" s="40"/>
      <c r="AQ71" s="40"/>
    </row>
    <row r="72" spans="2:43" x14ac:dyDescent="0.25">
      <c r="B72" s="131"/>
      <c r="C72" s="123" t="s">
        <v>7</v>
      </c>
      <c r="D72" s="52" t="s">
        <v>47</v>
      </c>
      <c r="E72" s="40">
        <v>3.49</v>
      </c>
      <c r="F72" s="40">
        <v>0</v>
      </c>
      <c r="G72" s="40">
        <v>0.5</v>
      </c>
      <c r="H72" s="40">
        <v>0.38</v>
      </c>
      <c r="I72" s="40">
        <v>1.31</v>
      </c>
      <c r="J72" s="40">
        <v>0</v>
      </c>
      <c r="K72" s="40">
        <v>0</v>
      </c>
      <c r="L72" s="40">
        <v>0</v>
      </c>
      <c r="M72" s="40">
        <v>0.64</v>
      </c>
      <c r="N72" s="40">
        <v>0.6</v>
      </c>
      <c r="O72" s="40">
        <v>0</v>
      </c>
      <c r="P72" s="40"/>
      <c r="Q72" s="40">
        <f t="shared" ref="Q72:Q79" si="57">SUM(E72:P72)</f>
        <v>6.919999999999999</v>
      </c>
      <c r="R72" s="40">
        <v>0.95</v>
      </c>
      <c r="S72" s="40">
        <v>1.6</v>
      </c>
      <c r="T72" s="40">
        <v>0.4</v>
      </c>
      <c r="U72" s="40">
        <v>0.67</v>
      </c>
      <c r="V72" s="40">
        <v>0.25</v>
      </c>
      <c r="W72" s="40">
        <v>0.3</v>
      </c>
      <c r="X72" s="40">
        <v>0.05</v>
      </c>
      <c r="Y72" s="40">
        <v>0</v>
      </c>
      <c r="Z72" s="40"/>
      <c r="AA72" s="40"/>
      <c r="AB72" s="40"/>
      <c r="AC72" s="40"/>
      <c r="AD72" s="40">
        <f t="shared" ref="AD72:AD79" si="58">SUM(R72:AC72)</f>
        <v>4.22</v>
      </c>
      <c r="AE72" s="40">
        <v>0.62</v>
      </c>
      <c r="AF72" s="40">
        <v>0.55000000000000004</v>
      </c>
      <c r="AG72" s="40"/>
      <c r="AH72" s="40"/>
      <c r="AI72" s="40">
        <v>0.05</v>
      </c>
      <c r="AJ72" s="40"/>
      <c r="AK72" s="40"/>
      <c r="AL72" s="40"/>
      <c r="AM72" s="40"/>
      <c r="AN72" s="40"/>
      <c r="AO72" s="40"/>
      <c r="AP72" s="40"/>
      <c r="AQ72" s="40">
        <f t="shared" ref="AQ72:AQ79" si="59">SUM(AE72:AP72)</f>
        <v>1.22</v>
      </c>
    </row>
    <row r="73" spans="2:43" ht="45" x14ac:dyDescent="0.25">
      <c r="B73" s="131"/>
      <c r="C73" s="123" t="s">
        <v>7</v>
      </c>
      <c r="D73" s="52" t="s">
        <v>48</v>
      </c>
      <c r="E73" s="40">
        <v>4.93</v>
      </c>
      <c r="F73" s="40">
        <v>0.7</v>
      </c>
      <c r="G73" s="40">
        <v>3.71</v>
      </c>
      <c r="H73" s="40">
        <v>3.91</v>
      </c>
      <c r="I73" s="40">
        <v>0.2</v>
      </c>
      <c r="J73" s="40">
        <v>0</v>
      </c>
      <c r="K73" s="40">
        <v>0</v>
      </c>
      <c r="L73" s="40">
        <v>0</v>
      </c>
      <c r="M73" s="40">
        <v>1.9</v>
      </c>
      <c r="N73" s="40">
        <v>2</v>
      </c>
      <c r="O73" s="40">
        <v>0</v>
      </c>
      <c r="P73" s="40"/>
      <c r="Q73" s="40">
        <f t="shared" si="57"/>
        <v>17.350000000000001</v>
      </c>
      <c r="R73" s="40">
        <v>1.0900000000000001</v>
      </c>
      <c r="S73" s="40">
        <v>11.11</v>
      </c>
      <c r="T73" s="40">
        <v>4.9800000000000004</v>
      </c>
      <c r="U73" s="40">
        <v>7.83</v>
      </c>
      <c r="V73" s="40">
        <v>2.76</v>
      </c>
      <c r="W73" s="40">
        <v>1.1000000000000001</v>
      </c>
      <c r="X73" s="40">
        <v>0.4</v>
      </c>
      <c r="Y73" s="40">
        <v>0</v>
      </c>
      <c r="Z73" s="40"/>
      <c r="AA73" s="40"/>
      <c r="AB73" s="40"/>
      <c r="AC73" s="40"/>
      <c r="AD73" s="40">
        <f t="shared" si="58"/>
        <v>29.269999999999996</v>
      </c>
      <c r="AE73" s="40">
        <v>5.4</v>
      </c>
      <c r="AF73" s="40">
        <v>7.35</v>
      </c>
      <c r="AG73" s="40"/>
      <c r="AH73" s="40"/>
      <c r="AI73" s="40">
        <v>5.3</v>
      </c>
      <c r="AJ73" s="40"/>
      <c r="AK73" s="40"/>
      <c r="AL73" s="40"/>
      <c r="AM73" s="40"/>
      <c r="AN73" s="40"/>
      <c r="AO73" s="40"/>
      <c r="AP73" s="40"/>
      <c r="AQ73" s="40">
        <f t="shared" si="59"/>
        <v>18.05</v>
      </c>
    </row>
    <row r="74" spans="2:43" x14ac:dyDescent="0.25">
      <c r="B74" s="131"/>
      <c r="C74" s="123" t="s">
        <v>7</v>
      </c>
      <c r="D74" s="52" t="s">
        <v>49</v>
      </c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>
        <f t="shared" si="57"/>
        <v>0</v>
      </c>
      <c r="R74" s="40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>
        <f t="shared" si="58"/>
        <v>0</v>
      </c>
      <c r="AE74" s="40">
        <v>0</v>
      </c>
      <c r="AF74" s="40">
        <v>0</v>
      </c>
      <c r="AG74" s="40"/>
      <c r="AH74" s="40"/>
      <c r="AI74" s="40"/>
      <c r="AJ74" s="40"/>
      <c r="AK74" s="40"/>
      <c r="AL74" s="40"/>
      <c r="AM74" s="40"/>
      <c r="AN74" s="40"/>
      <c r="AO74" s="40"/>
      <c r="AP74" s="40"/>
      <c r="AQ74" s="40">
        <f t="shared" si="59"/>
        <v>0</v>
      </c>
    </row>
    <row r="75" spans="2:43" x14ac:dyDescent="0.25">
      <c r="B75" s="131"/>
      <c r="C75" s="123" t="s">
        <v>7</v>
      </c>
      <c r="D75" s="52" t="s">
        <v>50</v>
      </c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>
        <f t="shared" si="57"/>
        <v>0</v>
      </c>
      <c r="R75" s="40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>
        <f t="shared" si="58"/>
        <v>0</v>
      </c>
      <c r="AE75" s="40">
        <v>0</v>
      </c>
      <c r="AF75" s="40">
        <v>0</v>
      </c>
      <c r="AG75" s="40"/>
      <c r="AH75" s="40"/>
      <c r="AI75" s="40"/>
      <c r="AJ75" s="40"/>
      <c r="AK75" s="40"/>
      <c r="AL75" s="40"/>
      <c r="AM75" s="40"/>
      <c r="AN75" s="40"/>
      <c r="AO75" s="40"/>
      <c r="AP75" s="40"/>
      <c r="AQ75" s="40">
        <f t="shared" si="59"/>
        <v>0</v>
      </c>
    </row>
    <row r="76" spans="2:43" x14ac:dyDescent="0.25">
      <c r="B76" s="131"/>
      <c r="C76" s="123" t="s">
        <v>7</v>
      </c>
      <c r="D76" s="52" t="s">
        <v>51</v>
      </c>
      <c r="E76" s="40">
        <v>3.27</v>
      </c>
      <c r="F76" s="40">
        <v>0</v>
      </c>
      <c r="G76" s="40">
        <v>0.2</v>
      </c>
      <c r="H76" s="40">
        <v>3.61</v>
      </c>
      <c r="I76" s="40">
        <v>0.2</v>
      </c>
      <c r="J76" s="40">
        <v>0</v>
      </c>
      <c r="K76" s="40">
        <v>0</v>
      </c>
      <c r="L76" s="40">
        <v>0</v>
      </c>
      <c r="M76" s="40">
        <v>0.48</v>
      </c>
      <c r="N76" s="40">
        <v>0.5</v>
      </c>
      <c r="O76" s="40">
        <v>0</v>
      </c>
      <c r="P76" s="40"/>
      <c r="Q76" s="40">
        <f t="shared" si="57"/>
        <v>8.26</v>
      </c>
      <c r="R76" s="40">
        <v>0.51</v>
      </c>
      <c r="S76" s="40">
        <v>0.94</v>
      </c>
      <c r="T76" s="40">
        <v>0.23</v>
      </c>
      <c r="U76" s="40">
        <v>0.3</v>
      </c>
      <c r="V76" s="40">
        <v>0.55000000000000004</v>
      </c>
      <c r="W76" s="40">
        <v>0.2</v>
      </c>
      <c r="X76" s="40">
        <v>0</v>
      </c>
      <c r="Y76" s="40">
        <v>0</v>
      </c>
      <c r="Z76" s="40"/>
      <c r="AA76" s="40"/>
      <c r="AB76" s="40"/>
      <c r="AC76" s="40"/>
      <c r="AD76" s="40">
        <f t="shared" si="58"/>
        <v>2.7300000000000004</v>
      </c>
      <c r="AE76" s="40">
        <v>1.6</v>
      </c>
      <c r="AF76" s="40">
        <v>0.44</v>
      </c>
      <c r="AG76" s="40"/>
      <c r="AH76" s="40"/>
      <c r="AI76" s="40">
        <v>0.2</v>
      </c>
      <c r="AJ76" s="40"/>
      <c r="AK76" s="40"/>
      <c r="AL76" s="40"/>
      <c r="AM76" s="40"/>
      <c r="AN76" s="40"/>
      <c r="AO76" s="40"/>
      <c r="AP76" s="40"/>
      <c r="AQ76" s="40">
        <f t="shared" si="59"/>
        <v>2.2400000000000002</v>
      </c>
    </row>
    <row r="77" spans="2:43" ht="15" customHeight="1" x14ac:dyDescent="0.25">
      <c r="B77" s="131"/>
      <c r="C77" s="123" t="s">
        <v>7</v>
      </c>
      <c r="D77" s="52" t="s">
        <v>52</v>
      </c>
      <c r="E77" s="40">
        <v>3</v>
      </c>
      <c r="F77" s="40">
        <v>7</v>
      </c>
      <c r="G77" s="40">
        <v>6</v>
      </c>
      <c r="H77" s="40">
        <v>10</v>
      </c>
      <c r="I77" s="40">
        <v>4</v>
      </c>
      <c r="J77" s="40">
        <v>0</v>
      </c>
      <c r="K77" s="40">
        <v>0</v>
      </c>
      <c r="L77" s="40">
        <v>0</v>
      </c>
      <c r="M77" s="40">
        <v>6</v>
      </c>
      <c r="N77" s="40">
        <v>5</v>
      </c>
      <c r="O77" s="40">
        <v>0</v>
      </c>
      <c r="P77" s="40"/>
      <c r="Q77" s="40">
        <f t="shared" si="57"/>
        <v>41</v>
      </c>
      <c r="R77" s="40">
        <v>37.700000000000003</v>
      </c>
      <c r="S77" s="40">
        <v>16.63</v>
      </c>
      <c r="T77" s="40">
        <v>28.33</v>
      </c>
      <c r="U77" s="40">
        <v>22.81</v>
      </c>
      <c r="V77" s="40">
        <v>19.5</v>
      </c>
      <c r="W77" s="40">
        <v>12.32</v>
      </c>
      <c r="X77" s="40">
        <v>3.93</v>
      </c>
      <c r="Y77" s="40">
        <v>0</v>
      </c>
      <c r="Z77" s="40"/>
      <c r="AA77" s="40"/>
      <c r="AB77" s="40"/>
      <c r="AC77" s="40"/>
      <c r="AD77" s="40">
        <f t="shared" si="58"/>
        <v>141.22</v>
      </c>
      <c r="AE77" s="40">
        <v>1</v>
      </c>
      <c r="AF77" s="40">
        <v>0</v>
      </c>
      <c r="AG77" s="40"/>
      <c r="AH77" s="40"/>
      <c r="AI77" s="40">
        <v>0</v>
      </c>
      <c r="AJ77" s="40"/>
      <c r="AK77" s="40"/>
      <c r="AL77" s="40"/>
      <c r="AM77" s="40"/>
      <c r="AN77" s="40"/>
      <c r="AO77" s="40"/>
      <c r="AP77" s="40"/>
      <c r="AQ77" s="40">
        <f t="shared" si="59"/>
        <v>1</v>
      </c>
    </row>
    <row r="78" spans="2:43" x14ac:dyDescent="0.25">
      <c r="B78" s="131"/>
      <c r="C78" s="123"/>
      <c r="D78" s="52" t="s">
        <v>53</v>
      </c>
      <c r="E78" s="40">
        <v>0</v>
      </c>
      <c r="F78" s="40">
        <v>0</v>
      </c>
      <c r="G78" s="40">
        <v>0</v>
      </c>
      <c r="H78" s="40">
        <v>1</v>
      </c>
      <c r="I78" s="40">
        <v>0</v>
      </c>
      <c r="J78" s="40">
        <v>0</v>
      </c>
      <c r="K78" s="40">
        <v>0</v>
      </c>
      <c r="L78" s="40">
        <v>0</v>
      </c>
      <c r="M78" s="40">
        <v>0</v>
      </c>
      <c r="N78" s="40">
        <v>0</v>
      </c>
      <c r="O78" s="40">
        <v>0</v>
      </c>
      <c r="P78" s="40"/>
      <c r="Q78" s="40">
        <f t="shared" si="57"/>
        <v>1</v>
      </c>
      <c r="R78" s="40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>
        <f t="shared" si="58"/>
        <v>0</v>
      </c>
      <c r="AE78" s="40"/>
      <c r="AF78" s="40"/>
      <c r="AG78" s="40">
        <v>0</v>
      </c>
      <c r="AH78" s="40">
        <v>0</v>
      </c>
      <c r="AI78" s="40"/>
      <c r="AJ78" s="40"/>
      <c r="AK78" s="40"/>
      <c r="AL78" s="40"/>
      <c r="AM78" s="40"/>
      <c r="AN78" s="40"/>
      <c r="AO78" s="40"/>
      <c r="AP78" s="40"/>
      <c r="AQ78" s="40">
        <f t="shared" si="59"/>
        <v>0</v>
      </c>
    </row>
    <row r="79" spans="2:43" x14ac:dyDescent="0.25">
      <c r="B79" s="131"/>
      <c r="C79" s="123" t="s">
        <v>7</v>
      </c>
      <c r="D79" s="53" t="s">
        <v>54</v>
      </c>
      <c r="E79" s="41">
        <f t="shared" ref="E79:P79" si="60">+SUM(E68:E78)</f>
        <v>136.95999999999998</v>
      </c>
      <c r="F79" s="41">
        <f t="shared" si="60"/>
        <v>76.05</v>
      </c>
      <c r="G79" s="41">
        <f t="shared" si="60"/>
        <v>131.92000000000002</v>
      </c>
      <c r="H79" s="41">
        <f t="shared" si="60"/>
        <v>130.67999999999998</v>
      </c>
      <c r="I79" s="41">
        <f t="shared" si="60"/>
        <v>39.420000000000009</v>
      </c>
      <c r="J79" s="41">
        <f t="shared" si="60"/>
        <v>0</v>
      </c>
      <c r="K79" s="41">
        <f t="shared" si="60"/>
        <v>0</v>
      </c>
      <c r="L79" s="41">
        <f t="shared" si="60"/>
        <v>0</v>
      </c>
      <c r="M79" s="41">
        <f t="shared" si="60"/>
        <v>60.249999999999993</v>
      </c>
      <c r="N79" s="41">
        <f t="shared" si="60"/>
        <v>57.35</v>
      </c>
      <c r="O79" s="41">
        <f t="shared" si="60"/>
        <v>0</v>
      </c>
      <c r="P79" s="41">
        <f t="shared" si="60"/>
        <v>0</v>
      </c>
      <c r="Q79" s="41">
        <f t="shared" si="57"/>
        <v>632.63</v>
      </c>
      <c r="R79" s="41">
        <f t="shared" ref="R79:AC79" si="61">+SUM(R68:R78)</f>
        <v>139.49</v>
      </c>
      <c r="S79" s="41">
        <f t="shared" si="61"/>
        <v>145.47999999999999</v>
      </c>
      <c r="T79" s="41">
        <f t="shared" si="61"/>
        <v>108.92000000000002</v>
      </c>
      <c r="U79" s="41">
        <f t="shared" si="61"/>
        <v>150.45999999999998</v>
      </c>
      <c r="V79" s="41">
        <f t="shared" si="61"/>
        <v>101.73</v>
      </c>
      <c r="W79" s="41">
        <f t="shared" si="61"/>
        <v>42.05</v>
      </c>
      <c r="X79" s="41">
        <f t="shared" si="61"/>
        <v>20.23</v>
      </c>
      <c r="Y79" s="41">
        <f t="shared" si="61"/>
        <v>0</v>
      </c>
      <c r="Z79" s="41">
        <f t="shared" si="61"/>
        <v>0</v>
      </c>
      <c r="AA79" s="41">
        <f t="shared" si="61"/>
        <v>0</v>
      </c>
      <c r="AB79" s="41">
        <f t="shared" si="61"/>
        <v>0</v>
      </c>
      <c r="AC79" s="41">
        <f t="shared" si="61"/>
        <v>0</v>
      </c>
      <c r="AD79" s="41">
        <f t="shared" si="58"/>
        <v>708.36</v>
      </c>
      <c r="AE79" s="41">
        <f t="shared" ref="AE79" si="62">+SUM(AE68:AE78)</f>
        <v>106.94999999999999</v>
      </c>
      <c r="AF79" s="41">
        <f t="shared" ref="AF79:AP79" si="63">+SUM(AF68:AF78)</f>
        <v>55.26</v>
      </c>
      <c r="AG79" s="41">
        <f t="shared" si="63"/>
        <v>0</v>
      </c>
      <c r="AH79" s="41">
        <f t="shared" si="63"/>
        <v>0</v>
      </c>
      <c r="AI79" s="41">
        <f t="shared" si="63"/>
        <v>43.43</v>
      </c>
      <c r="AJ79" s="41">
        <f t="shared" si="63"/>
        <v>0</v>
      </c>
      <c r="AK79" s="41">
        <f t="shared" si="63"/>
        <v>0</v>
      </c>
      <c r="AL79" s="41">
        <f t="shared" si="63"/>
        <v>0</v>
      </c>
      <c r="AM79" s="41">
        <f t="shared" si="63"/>
        <v>0</v>
      </c>
      <c r="AN79" s="41">
        <f t="shared" si="63"/>
        <v>0</v>
      </c>
      <c r="AO79" s="41">
        <f t="shared" si="63"/>
        <v>0</v>
      </c>
      <c r="AP79" s="41">
        <f t="shared" si="63"/>
        <v>0</v>
      </c>
      <c r="AQ79" s="41">
        <f t="shared" si="59"/>
        <v>205.64</v>
      </c>
    </row>
    <row r="80" spans="2:43" x14ac:dyDescent="0.25">
      <c r="B80" s="131"/>
      <c r="C80" s="123" t="s">
        <v>7</v>
      </c>
      <c r="D80" s="16" t="s">
        <v>55</v>
      </c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  <c r="AE80" s="37"/>
      <c r="AF80" s="37"/>
      <c r="AG80" s="37"/>
      <c r="AH80" s="37"/>
      <c r="AI80" s="37"/>
      <c r="AJ80" s="37"/>
      <c r="AK80" s="37"/>
      <c r="AL80" s="37"/>
      <c r="AM80" s="37"/>
      <c r="AN80" s="37"/>
      <c r="AO80" s="37"/>
      <c r="AP80" s="37"/>
      <c r="AQ80" s="37"/>
    </row>
    <row r="81" spans="2:43" x14ac:dyDescent="0.25">
      <c r="B81" s="131"/>
      <c r="C81" s="123"/>
      <c r="D81" s="52" t="s">
        <v>56</v>
      </c>
      <c r="E81" s="40">
        <v>0</v>
      </c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>
        <f>SUM(E81:P81)</f>
        <v>0</v>
      </c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>
        <f>SUM(R81:AC81)</f>
        <v>0</v>
      </c>
      <c r="AE81" s="40">
        <v>0</v>
      </c>
      <c r="AF81" s="40">
        <v>0</v>
      </c>
      <c r="AG81" s="40"/>
      <c r="AH81" s="40"/>
      <c r="AI81" s="40"/>
      <c r="AJ81" s="40"/>
      <c r="AK81" s="40"/>
      <c r="AL81" s="40"/>
      <c r="AM81" s="40"/>
      <c r="AN81" s="40"/>
      <c r="AO81" s="40"/>
      <c r="AP81" s="40"/>
      <c r="AQ81" s="40">
        <f>SUM(AE81:AP81)</f>
        <v>0</v>
      </c>
    </row>
    <row r="82" spans="2:43" x14ac:dyDescent="0.25">
      <c r="B82" s="131"/>
      <c r="C82" s="123" t="s">
        <v>7</v>
      </c>
      <c r="D82" s="53" t="s">
        <v>57</v>
      </c>
      <c r="E82" s="41">
        <f t="shared" ref="E82:P82" si="64">+E81</f>
        <v>0</v>
      </c>
      <c r="F82" s="41">
        <f t="shared" si="64"/>
        <v>0</v>
      </c>
      <c r="G82" s="41">
        <f t="shared" si="64"/>
        <v>0</v>
      </c>
      <c r="H82" s="41">
        <f t="shared" si="64"/>
        <v>0</v>
      </c>
      <c r="I82" s="41">
        <f t="shared" si="64"/>
        <v>0</v>
      </c>
      <c r="J82" s="41">
        <f t="shared" si="64"/>
        <v>0</v>
      </c>
      <c r="K82" s="41">
        <f t="shared" si="64"/>
        <v>0</v>
      </c>
      <c r="L82" s="41">
        <f t="shared" si="64"/>
        <v>0</v>
      </c>
      <c r="M82" s="41">
        <f t="shared" si="64"/>
        <v>0</v>
      </c>
      <c r="N82" s="41">
        <f t="shared" si="64"/>
        <v>0</v>
      </c>
      <c r="O82" s="41">
        <f t="shared" si="64"/>
        <v>0</v>
      </c>
      <c r="P82" s="41">
        <f t="shared" si="64"/>
        <v>0</v>
      </c>
      <c r="Q82" s="41">
        <f>SUM(E82:P82)</f>
        <v>0</v>
      </c>
      <c r="R82" s="41">
        <f t="shared" ref="R82:AC82" si="65">+R81</f>
        <v>0</v>
      </c>
      <c r="S82" s="41">
        <f t="shared" si="65"/>
        <v>0</v>
      </c>
      <c r="T82" s="41">
        <f t="shared" si="65"/>
        <v>0</v>
      </c>
      <c r="U82" s="41">
        <f t="shared" si="65"/>
        <v>0</v>
      </c>
      <c r="V82" s="41">
        <f t="shared" si="65"/>
        <v>0</v>
      </c>
      <c r="W82" s="41">
        <f t="shared" si="65"/>
        <v>0</v>
      </c>
      <c r="X82" s="41">
        <f t="shared" si="65"/>
        <v>0</v>
      </c>
      <c r="Y82" s="41">
        <f t="shared" si="65"/>
        <v>0</v>
      </c>
      <c r="Z82" s="41">
        <f t="shared" si="65"/>
        <v>0</v>
      </c>
      <c r="AA82" s="41">
        <f t="shared" si="65"/>
        <v>0</v>
      </c>
      <c r="AB82" s="41">
        <f t="shared" si="65"/>
        <v>0</v>
      </c>
      <c r="AC82" s="41">
        <f t="shared" si="65"/>
        <v>0</v>
      </c>
      <c r="AD82" s="41">
        <f>SUM(R82:AC82)</f>
        <v>0</v>
      </c>
      <c r="AE82" s="41">
        <f t="shared" ref="AE82" si="66">+AE81</f>
        <v>0</v>
      </c>
      <c r="AF82" s="41">
        <f t="shared" ref="AF82:AI82" si="67">+AF81</f>
        <v>0</v>
      </c>
      <c r="AG82" s="41">
        <f t="shared" si="67"/>
        <v>0</v>
      </c>
      <c r="AH82" s="41">
        <f t="shared" si="67"/>
        <v>0</v>
      </c>
      <c r="AI82" s="41">
        <f t="shared" si="67"/>
        <v>0</v>
      </c>
      <c r="AJ82" s="41">
        <f t="shared" ref="AJ82:AP82" si="68">+AJ81</f>
        <v>0</v>
      </c>
      <c r="AK82" s="41">
        <f t="shared" si="68"/>
        <v>0</v>
      </c>
      <c r="AL82" s="41">
        <f t="shared" si="68"/>
        <v>0</v>
      </c>
      <c r="AM82" s="41">
        <f t="shared" si="68"/>
        <v>0</v>
      </c>
      <c r="AN82" s="41">
        <f t="shared" si="68"/>
        <v>0</v>
      </c>
      <c r="AO82" s="41">
        <f t="shared" si="68"/>
        <v>0</v>
      </c>
      <c r="AP82" s="41">
        <f t="shared" si="68"/>
        <v>0</v>
      </c>
      <c r="AQ82" s="41">
        <f>SUM(AE82:AP82)</f>
        <v>0</v>
      </c>
    </row>
    <row r="83" spans="2:43" s="10" customFormat="1" ht="15.75" thickBot="1" x14ac:dyDescent="0.3">
      <c r="B83" s="131"/>
      <c r="C83" s="124" t="s">
        <v>7</v>
      </c>
      <c r="D83" s="9" t="s">
        <v>59</v>
      </c>
      <c r="E83" s="43">
        <f t="shared" ref="E83:P83" si="69">SUM(E56,E63,E66,E79,E82)</f>
        <v>842.21</v>
      </c>
      <c r="F83" s="43">
        <f t="shared" si="69"/>
        <v>314.03999999999996</v>
      </c>
      <c r="G83" s="43">
        <f t="shared" si="69"/>
        <v>427.21000000000004</v>
      </c>
      <c r="H83" s="43">
        <f t="shared" si="69"/>
        <v>390.96999999999991</v>
      </c>
      <c r="I83" s="43">
        <f t="shared" si="69"/>
        <v>79.430000000000007</v>
      </c>
      <c r="J83" s="43">
        <f t="shared" si="69"/>
        <v>0</v>
      </c>
      <c r="K83" s="43">
        <f t="shared" si="69"/>
        <v>0</v>
      </c>
      <c r="L83" s="43">
        <f t="shared" si="69"/>
        <v>0</v>
      </c>
      <c r="M83" s="43">
        <f t="shared" si="69"/>
        <v>246.06</v>
      </c>
      <c r="N83" s="43">
        <f t="shared" si="69"/>
        <v>114.56</v>
      </c>
      <c r="O83" s="43">
        <f t="shared" si="69"/>
        <v>0</v>
      </c>
      <c r="P83" s="43">
        <f t="shared" si="69"/>
        <v>0</v>
      </c>
      <c r="Q83" s="43">
        <f>SUM(E83:P83)</f>
        <v>2414.4799999999996</v>
      </c>
      <c r="R83" s="43">
        <f t="shared" ref="R83:AC83" si="70">SUM(R56,R63,R66,R79,R82)</f>
        <v>405.21000000000004</v>
      </c>
      <c r="S83" s="43">
        <f t="shared" si="70"/>
        <v>1127.22</v>
      </c>
      <c r="T83" s="43">
        <f t="shared" si="70"/>
        <v>196.87</v>
      </c>
      <c r="U83" s="43">
        <f t="shared" si="70"/>
        <v>206.35999999999999</v>
      </c>
      <c r="V83" s="43">
        <f t="shared" si="70"/>
        <v>346.23</v>
      </c>
      <c r="W83" s="43">
        <f t="shared" si="70"/>
        <v>378.16</v>
      </c>
      <c r="X83" s="43">
        <f t="shared" si="70"/>
        <v>234.53</v>
      </c>
      <c r="Y83" s="43">
        <f t="shared" si="70"/>
        <v>35</v>
      </c>
      <c r="Z83" s="43">
        <f t="shared" si="70"/>
        <v>0</v>
      </c>
      <c r="AA83" s="43">
        <f t="shared" si="70"/>
        <v>0</v>
      </c>
      <c r="AB83" s="43">
        <f t="shared" si="70"/>
        <v>0</v>
      </c>
      <c r="AC83" s="43">
        <f t="shared" si="70"/>
        <v>0</v>
      </c>
      <c r="AD83" s="43">
        <f>SUM(R83:AC83)</f>
        <v>2929.5800000000004</v>
      </c>
      <c r="AE83" s="43">
        <f t="shared" ref="AE83" si="71">SUM(AE56,AE63,AE66,AE79,AE82)</f>
        <v>251.22</v>
      </c>
      <c r="AF83" s="43">
        <f t="shared" ref="AF83:AI83" si="72">SUM(AF56,AF63,AF66,AF79,AF82)</f>
        <v>253.96999999999997</v>
      </c>
      <c r="AG83" s="43">
        <f t="shared" si="72"/>
        <v>0</v>
      </c>
      <c r="AH83" s="43">
        <f t="shared" si="72"/>
        <v>0</v>
      </c>
      <c r="AI83" s="43">
        <f t="shared" si="72"/>
        <v>104.43</v>
      </c>
      <c r="AJ83" s="43">
        <f t="shared" ref="AJ83:AP83" si="73">SUM(AJ56,AJ63,AJ66,AJ79,AJ82)</f>
        <v>0</v>
      </c>
      <c r="AK83" s="43">
        <f t="shared" si="73"/>
        <v>0</v>
      </c>
      <c r="AL83" s="43">
        <f t="shared" si="73"/>
        <v>0</v>
      </c>
      <c r="AM83" s="43">
        <f t="shared" si="73"/>
        <v>0</v>
      </c>
      <c r="AN83" s="43">
        <f t="shared" si="73"/>
        <v>0</v>
      </c>
      <c r="AO83" s="43">
        <f t="shared" si="73"/>
        <v>0</v>
      </c>
      <c r="AP83" s="43">
        <f t="shared" si="73"/>
        <v>0</v>
      </c>
      <c r="AQ83" s="43">
        <f>SUM(AE83:AP83)</f>
        <v>609.61999999999989</v>
      </c>
    </row>
    <row r="84" spans="2:43" x14ac:dyDescent="0.25">
      <c r="B84" s="131"/>
      <c r="C84" s="122" t="s">
        <v>8</v>
      </c>
      <c r="D84" s="20" t="s">
        <v>25</v>
      </c>
      <c r="E84" s="37"/>
      <c r="F84" s="37"/>
      <c r="G84" s="37"/>
      <c r="H84" s="37"/>
      <c r="I84" s="37"/>
      <c r="J84" s="37"/>
      <c r="K84" s="37"/>
      <c r="L84" s="37"/>
      <c r="M84" s="37"/>
      <c r="N84" s="37"/>
      <c r="O84" s="37"/>
      <c r="P84" s="37"/>
      <c r="Q84" s="38"/>
      <c r="R84" s="37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8"/>
      <c r="AE84" s="37"/>
      <c r="AF84" s="37"/>
      <c r="AG84" s="37"/>
      <c r="AH84" s="37"/>
      <c r="AI84" s="37"/>
      <c r="AJ84" s="37"/>
      <c r="AK84" s="37"/>
      <c r="AL84" s="37"/>
      <c r="AM84" s="37"/>
      <c r="AN84" s="37"/>
      <c r="AO84" s="37"/>
      <c r="AP84" s="37"/>
      <c r="AQ84" s="38"/>
    </row>
    <row r="85" spans="2:43" x14ac:dyDescent="0.25">
      <c r="B85" s="131"/>
      <c r="C85" s="123" t="s">
        <v>8</v>
      </c>
      <c r="D85" s="52" t="s">
        <v>26</v>
      </c>
      <c r="E85" s="40">
        <v>203</v>
      </c>
      <c r="F85" s="40">
        <v>448.92</v>
      </c>
      <c r="G85" s="40">
        <v>228.57</v>
      </c>
      <c r="H85" s="40">
        <v>854.71</v>
      </c>
      <c r="I85" s="40">
        <v>174.5</v>
      </c>
      <c r="J85" s="40">
        <v>0</v>
      </c>
      <c r="K85" s="40">
        <v>0</v>
      </c>
      <c r="L85" s="40">
        <v>0</v>
      </c>
      <c r="M85" s="40">
        <v>223.2</v>
      </c>
      <c r="N85" s="40">
        <v>219.15</v>
      </c>
      <c r="O85" s="40">
        <v>0</v>
      </c>
      <c r="P85" s="40"/>
      <c r="Q85" s="40">
        <f t="shared" ref="Q85:Q91" si="74">SUM(E85:P85)</f>
        <v>2352.0500000000002</v>
      </c>
      <c r="R85" s="40">
        <v>453.22</v>
      </c>
      <c r="S85" s="40">
        <v>272</v>
      </c>
      <c r="T85" s="40">
        <v>168.41</v>
      </c>
      <c r="U85" s="40">
        <v>607.01</v>
      </c>
      <c r="V85" s="40">
        <v>408.26</v>
      </c>
      <c r="W85" s="40">
        <v>177.22</v>
      </c>
      <c r="X85" s="40">
        <v>52.7</v>
      </c>
      <c r="Y85" s="40">
        <v>0</v>
      </c>
      <c r="Z85" s="40"/>
      <c r="AA85" s="40"/>
      <c r="AB85" s="40"/>
      <c r="AC85" s="40"/>
      <c r="AD85" s="40">
        <f t="shared" ref="AD85:AD91" si="75">SUM(R85:AC85)</f>
        <v>2138.8199999999997</v>
      </c>
      <c r="AE85" s="40">
        <v>311.11</v>
      </c>
      <c r="AF85" s="40">
        <v>30.76</v>
      </c>
      <c r="AG85" s="40"/>
      <c r="AH85" s="40"/>
      <c r="AI85" s="40">
        <v>135.75</v>
      </c>
      <c r="AJ85" s="40"/>
      <c r="AK85" s="40"/>
      <c r="AL85" s="40"/>
      <c r="AM85" s="40"/>
      <c r="AN85" s="40"/>
      <c r="AO85" s="40"/>
      <c r="AP85" s="40"/>
      <c r="AQ85" s="40">
        <f t="shared" ref="AQ85:AQ91" si="76">SUM(AE85:AP85)</f>
        <v>477.62</v>
      </c>
    </row>
    <row r="86" spans="2:43" x14ac:dyDescent="0.25">
      <c r="B86" s="131"/>
      <c r="C86" s="123" t="s">
        <v>8</v>
      </c>
      <c r="D86" s="52" t="s">
        <v>27</v>
      </c>
      <c r="E86" s="40">
        <v>157.9</v>
      </c>
      <c r="F86" s="40">
        <v>432.07</v>
      </c>
      <c r="G86" s="40">
        <v>736.27</v>
      </c>
      <c r="H86" s="40">
        <v>448.28</v>
      </c>
      <c r="I86" s="40">
        <v>93</v>
      </c>
      <c r="J86" s="40">
        <v>0</v>
      </c>
      <c r="K86" s="40">
        <v>0</v>
      </c>
      <c r="L86" s="40">
        <v>0</v>
      </c>
      <c r="M86" s="40">
        <v>551.13</v>
      </c>
      <c r="N86" s="40">
        <v>317.7</v>
      </c>
      <c r="O86" s="40">
        <v>0</v>
      </c>
      <c r="P86" s="40"/>
      <c r="Q86" s="40">
        <f t="shared" si="74"/>
        <v>2736.35</v>
      </c>
      <c r="R86" s="40">
        <v>588.4</v>
      </c>
      <c r="S86" s="40">
        <v>925</v>
      </c>
      <c r="T86" s="40">
        <v>732.01</v>
      </c>
      <c r="U86" s="40">
        <v>827.77</v>
      </c>
      <c r="V86" s="40">
        <v>695.94</v>
      </c>
      <c r="W86" s="40">
        <v>522.59</v>
      </c>
      <c r="X86" s="40">
        <v>393</v>
      </c>
      <c r="Y86" s="40">
        <v>0</v>
      </c>
      <c r="Z86" s="40"/>
      <c r="AA86" s="40"/>
      <c r="AB86" s="40"/>
      <c r="AC86" s="40"/>
      <c r="AD86" s="40">
        <f t="shared" si="75"/>
        <v>4684.71</v>
      </c>
      <c r="AE86" s="40">
        <v>1119.3499999999999</v>
      </c>
      <c r="AF86" s="40">
        <v>439.51</v>
      </c>
      <c r="AG86" s="40"/>
      <c r="AH86" s="40"/>
      <c r="AI86" s="40">
        <v>497.8</v>
      </c>
      <c r="AJ86" s="40"/>
      <c r="AK86" s="40"/>
      <c r="AL86" s="40"/>
      <c r="AM86" s="40"/>
      <c r="AN86" s="40"/>
      <c r="AO86" s="40"/>
      <c r="AP86" s="40"/>
      <c r="AQ86" s="40">
        <f t="shared" si="76"/>
        <v>2056.66</v>
      </c>
    </row>
    <row r="87" spans="2:43" x14ac:dyDescent="0.25">
      <c r="B87" s="131"/>
      <c r="C87" s="123" t="s">
        <v>8</v>
      </c>
      <c r="D87" s="52" t="s">
        <v>28</v>
      </c>
      <c r="E87" s="40">
        <v>34.4</v>
      </c>
      <c r="F87" s="40">
        <v>128.19999999999999</v>
      </c>
      <c r="G87" s="40">
        <v>72.23</v>
      </c>
      <c r="H87" s="40">
        <v>211.52</v>
      </c>
      <c r="I87" s="40">
        <v>380</v>
      </c>
      <c r="J87" s="40">
        <v>0</v>
      </c>
      <c r="K87" s="40">
        <v>0</v>
      </c>
      <c r="L87" s="40">
        <v>0</v>
      </c>
      <c r="M87" s="40">
        <v>0</v>
      </c>
      <c r="N87" s="40">
        <v>583.03</v>
      </c>
      <c r="O87" s="40">
        <v>0</v>
      </c>
      <c r="P87" s="40"/>
      <c r="Q87" s="40">
        <f t="shared" si="74"/>
        <v>1409.38</v>
      </c>
      <c r="R87" s="40">
        <v>27.1</v>
      </c>
      <c r="S87" s="40">
        <v>0</v>
      </c>
      <c r="T87" s="40">
        <v>139.41</v>
      </c>
      <c r="U87" s="40">
        <v>0</v>
      </c>
      <c r="V87" s="40">
        <v>1308.56</v>
      </c>
      <c r="W87" s="40">
        <v>3.21</v>
      </c>
      <c r="X87" s="40">
        <v>359.8</v>
      </c>
      <c r="Y87" s="40">
        <v>0</v>
      </c>
      <c r="Z87" s="40"/>
      <c r="AA87" s="40"/>
      <c r="AB87" s="40"/>
      <c r="AC87" s="40"/>
      <c r="AD87" s="40">
        <f t="shared" si="75"/>
        <v>1838.08</v>
      </c>
      <c r="AE87" s="40">
        <v>137</v>
      </c>
      <c r="AF87" s="40">
        <v>0</v>
      </c>
      <c r="AG87" s="40"/>
      <c r="AH87" s="40"/>
      <c r="AI87" s="40">
        <v>17.61</v>
      </c>
      <c r="AJ87" s="40"/>
      <c r="AK87" s="40"/>
      <c r="AL87" s="40"/>
      <c r="AM87" s="40"/>
      <c r="AN87" s="40"/>
      <c r="AO87" s="40"/>
      <c r="AP87" s="40"/>
      <c r="AQ87" s="40">
        <f t="shared" si="76"/>
        <v>154.61000000000001</v>
      </c>
    </row>
    <row r="88" spans="2:43" x14ac:dyDescent="0.25">
      <c r="B88" s="131"/>
      <c r="C88" s="123" t="s">
        <v>8</v>
      </c>
      <c r="D88" s="52" t="s">
        <v>29</v>
      </c>
      <c r="E88" s="40">
        <v>15</v>
      </c>
      <c r="F88" s="40">
        <v>20</v>
      </c>
      <c r="G88" s="40">
        <v>0</v>
      </c>
      <c r="H88" s="40">
        <v>0.4</v>
      </c>
      <c r="I88" s="40">
        <v>0.4</v>
      </c>
      <c r="J88" s="40">
        <v>0</v>
      </c>
      <c r="K88" s="40">
        <v>0</v>
      </c>
      <c r="L88" s="40">
        <v>0</v>
      </c>
      <c r="M88" s="40">
        <v>706.82</v>
      </c>
      <c r="N88" s="40">
        <v>1400</v>
      </c>
      <c r="O88" s="40">
        <v>0</v>
      </c>
      <c r="P88" s="40"/>
      <c r="Q88" s="40">
        <f t="shared" si="74"/>
        <v>2142.62</v>
      </c>
      <c r="R88" s="40">
        <v>1400.02</v>
      </c>
      <c r="S88" s="40">
        <v>1000.4</v>
      </c>
      <c r="T88" s="40">
        <v>962</v>
      </c>
      <c r="U88" s="40">
        <v>500.03</v>
      </c>
      <c r="V88" s="40">
        <v>20</v>
      </c>
      <c r="W88" s="40">
        <v>1</v>
      </c>
      <c r="X88" s="40">
        <v>0</v>
      </c>
      <c r="Y88" s="40">
        <v>0</v>
      </c>
      <c r="Z88" s="40"/>
      <c r="AA88" s="40"/>
      <c r="AB88" s="40"/>
      <c r="AC88" s="40"/>
      <c r="AD88" s="40">
        <f t="shared" si="75"/>
        <v>3883.45</v>
      </c>
      <c r="AE88" s="40">
        <v>0.02</v>
      </c>
      <c r="AF88" s="40">
        <v>0</v>
      </c>
      <c r="AG88" s="40"/>
      <c r="AH88" s="40"/>
      <c r="AI88" s="40">
        <v>0.01</v>
      </c>
      <c r="AJ88" s="40"/>
      <c r="AK88" s="40"/>
      <c r="AL88" s="40"/>
      <c r="AM88" s="40"/>
      <c r="AN88" s="40"/>
      <c r="AO88" s="40"/>
      <c r="AP88" s="40"/>
      <c r="AQ88" s="40">
        <f t="shared" si="76"/>
        <v>0.03</v>
      </c>
    </row>
    <row r="89" spans="2:43" x14ac:dyDescent="0.25">
      <c r="B89" s="131"/>
      <c r="C89" s="123" t="s">
        <v>8</v>
      </c>
      <c r="D89" s="52" t="s">
        <v>30</v>
      </c>
      <c r="E89" s="40">
        <v>0</v>
      </c>
      <c r="F89" s="40">
        <v>0</v>
      </c>
      <c r="G89" s="40">
        <v>0.01</v>
      </c>
      <c r="H89" s="40">
        <v>0</v>
      </c>
      <c r="I89" s="40">
        <v>0</v>
      </c>
      <c r="J89" s="40">
        <v>0</v>
      </c>
      <c r="K89" s="40">
        <v>0</v>
      </c>
      <c r="L89" s="40">
        <v>0</v>
      </c>
      <c r="M89" s="40">
        <v>0</v>
      </c>
      <c r="N89" s="40">
        <v>0</v>
      </c>
      <c r="O89" s="40">
        <v>0</v>
      </c>
      <c r="P89" s="40"/>
      <c r="Q89" s="40">
        <f t="shared" si="74"/>
        <v>0.01</v>
      </c>
      <c r="R89" s="40">
        <v>0</v>
      </c>
      <c r="S89" s="40">
        <v>10</v>
      </c>
      <c r="T89" s="40">
        <v>10</v>
      </c>
      <c r="U89" s="40">
        <v>0</v>
      </c>
      <c r="V89" s="40">
        <v>0</v>
      </c>
      <c r="W89" s="40">
        <v>0</v>
      </c>
      <c r="X89" s="40">
        <v>0</v>
      </c>
      <c r="Y89" s="40">
        <v>0</v>
      </c>
      <c r="Z89" s="40"/>
      <c r="AA89" s="40"/>
      <c r="AB89" s="40"/>
      <c r="AC89" s="40"/>
      <c r="AD89" s="40">
        <f t="shared" si="75"/>
        <v>20</v>
      </c>
      <c r="AE89" s="40">
        <v>11.75</v>
      </c>
      <c r="AF89" s="40">
        <v>0</v>
      </c>
      <c r="AG89" s="40"/>
      <c r="AH89" s="40"/>
      <c r="AI89" s="40">
        <v>0</v>
      </c>
      <c r="AJ89" s="40"/>
      <c r="AK89" s="40"/>
      <c r="AL89" s="40"/>
      <c r="AM89" s="40"/>
      <c r="AN89" s="40"/>
      <c r="AO89" s="40"/>
      <c r="AP89" s="40"/>
      <c r="AQ89" s="40">
        <f t="shared" si="76"/>
        <v>11.75</v>
      </c>
    </row>
    <row r="90" spans="2:43" x14ac:dyDescent="0.25">
      <c r="B90" s="131"/>
      <c r="C90" s="123"/>
      <c r="D90" s="52" t="s">
        <v>31</v>
      </c>
      <c r="E90" s="40">
        <v>0</v>
      </c>
      <c r="F90" s="40">
        <v>0</v>
      </c>
      <c r="G90" s="40">
        <v>0.52</v>
      </c>
      <c r="H90" s="40">
        <v>1.05</v>
      </c>
      <c r="I90" s="40">
        <v>0</v>
      </c>
      <c r="J90" s="40">
        <v>0</v>
      </c>
      <c r="K90" s="40">
        <v>0</v>
      </c>
      <c r="L90" s="40">
        <v>0</v>
      </c>
      <c r="M90" s="40">
        <v>7.41</v>
      </c>
      <c r="N90" s="40">
        <v>7.4</v>
      </c>
      <c r="O90" s="40">
        <v>0</v>
      </c>
      <c r="P90" s="40"/>
      <c r="Q90" s="40">
        <f t="shared" si="74"/>
        <v>16.380000000000003</v>
      </c>
      <c r="R90" s="40">
        <v>1</v>
      </c>
      <c r="S90" s="40">
        <v>0.01</v>
      </c>
      <c r="T90" s="40">
        <v>0</v>
      </c>
      <c r="U90" s="40">
        <v>2.0099999999999998</v>
      </c>
      <c r="V90" s="40">
        <v>0</v>
      </c>
      <c r="W90" s="40">
        <v>0</v>
      </c>
      <c r="X90" s="40">
        <v>0</v>
      </c>
      <c r="Y90" s="40">
        <v>0</v>
      </c>
      <c r="Z90" s="40"/>
      <c r="AA90" s="40"/>
      <c r="AB90" s="40"/>
      <c r="AC90" s="40"/>
      <c r="AD90" s="40">
        <f t="shared" si="75"/>
        <v>3.0199999999999996</v>
      </c>
      <c r="AE90" s="40">
        <v>0</v>
      </c>
      <c r="AF90" s="40">
        <v>0.03</v>
      </c>
      <c r="AG90" s="40"/>
      <c r="AH90" s="40"/>
      <c r="AI90" s="40">
        <v>0</v>
      </c>
      <c r="AJ90" s="40"/>
      <c r="AK90" s="40"/>
      <c r="AL90" s="40"/>
      <c r="AM90" s="40"/>
      <c r="AN90" s="40"/>
      <c r="AO90" s="40"/>
      <c r="AP90" s="40"/>
      <c r="AQ90" s="40">
        <f t="shared" si="76"/>
        <v>0.03</v>
      </c>
    </row>
    <row r="91" spans="2:43" x14ac:dyDescent="0.25">
      <c r="B91" s="131"/>
      <c r="C91" s="123" t="s">
        <v>8</v>
      </c>
      <c r="D91" s="53" t="s">
        <v>32</v>
      </c>
      <c r="E91" s="41">
        <f t="shared" ref="E91:P91" si="77">+SUM(E85:E90)</f>
        <v>410.29999999999995</v>
      </c>
      <c r="F91" s="41">
        <f t="shared" si="77"/>
        <v>1029.19</v>
      </c>
      <c r="G91" s="41">
        <f t="shared" si="77"/>
        <v>1037.5999999999999</v>
      </c>
      <c r="H91" s="41">
        <f t="shared" si="77"/>
        <v>1515.96</v>
      </c>
      <c r="I91" s="41">
        <f t="shared" si="77"/>
        <v>647.9</v>
      </c>
      <c r="J91" s="41">
        <f t="shared" si="77"/>
        <v>0</v>
      </c>
      <c r="K91" s="41">
        <f t="shared" si="77"/>
        <v>0</v>
      </c>
      <c r="L91" s="41">
        <f t="shared" si="77"/>
        <v>0</v>
      </c>
      <c r="M91" s="41">
        <f t="shared" si="77"/>
        <v>1488.5600000000002</v>
      </c>
      <c r="N91" s="41">
        <f t="shared" si="77"/>
        <v>2527.2800000000002</v>
      </c>
      <c r="O91" s="41">
        <f t="shared" si="77"/>
        <v>0</v>
      </c>
      <c r="P91" s="41">
        <f t="shared" si="77"/>
        <v>0</v>
      </c>
      <c r="Q91" s="41">
        <f t="shared" si="74"/>
        <v>8656.7900000000009</v>
      </c>
      <c r="R91" s="41">
        <f t="shared" ref="R91:AC91" si="78">+SUM(R85:R90)</f>
        <v>2469.7399999999998</v>
      </c>
      <c r="S91" s="41">
        <f t="shared" si="78"/>
        <v>2207.4100000000003</v>
      </c>
      <c r="T91" s="41">
        <f t="shared" si="78"/>
        <v>2011.83</v>
      </c>
      <c r="U91" s="41">
        <f t="shared" si="78"/>
        <v>1936.82</v>
      </c>
      <c r="V91" s="41">
        <f t="shared" si="78"/>
        <v>2432.7600000000002</v>
      </c>
      <c r="W91" s="41">
        <f t="shared" si="78"/>
        <v>704.0200000000001</v>
      </c>
      <c r="X91" s="41">
        <f t="shared" si="78"/>
        <v>805.5</v>
      </c>
      <c r="Y91" s="41">
        <f t="shared" si="78"/>
        <v>0</v>
      </c>
      <c r="Z91" s="41">
        <f t="shared" si="78"/>
        <v>0</v>
      </c>
      <c r="AA91" s="41">
        <f t="shared" si="78"/>
        <v>0</v>
      </c>
      <c r="AB91" s="41">
        <f t="shared" si="78"/>
        <v>0</v>
      </c>
      <c r="AC91" s="41">
        <f t="shared" si="78"/>
        <v>0</v>
      </c>
      <c r="AD91" s="41">
        <f t="shared" si="75"/>
        <v>12568.08</v>
      </c>
      <c r="AE91" s="41">
        <f t="shared" ref="AE91" si="79">+SUM(AE85:AE90)</f>
        <v>1579.23</v>
      </c>
      <c r="AF91" s="41">
        <f t="shared" ref="AF91:AP91" si="80">+SUM(AF85:AF90)</f>
        <v>470.29999999999995</v>
      </c>
      <c r="AG91" s="41">
        <f t="shared" si="80"/>
        <v>0</v>
      </c>
      <c r="AH91" s="41">
        <f t="shared" si="80"/>
        <v>0</v>
      </c>
      <c r="AI91" s="41">
        <f t="shared" si="80"/>
        <v>651.16999999999996</v>
      </c>
      <c r="AJ91" s="41">
        <f t="shared" si="80"/>
        <v>0</v>
      </c>
      <c r="AK91" s="41">
        <f t="shared" si="80"/>
        <v>0</v>
      </c>
      <c r="AL91" s="41">
        <f t="shared" si="80"/>
        <v>0</v>
      </c>
      <c r="AM91" s="41">
        <f t="shared" si="80"/>
        <v>0</v>
      </c>
      <c r="AN91" s="41">
        <f t="shared" si="80"/>
        <v>0</v>
      </c>
      <c r="AO91" s="41">
        <f t="shared" si="80"/>
        <v>0</v>
      </c>
      <c r="AP91" s="41">
        <f t="shared" si="80"/>
        <v>0</v>
      </c>
      <c r="AQ91" s="41">
        <f t="shared" si="76"/>
        <v>2700.7</v>
      </c>
    </row>
    <row r="92" spans="2:43" x14ac:dyDescent="0.25">
      <c r="B92" s="131"/>
      <c r="C92" s="123" t="s">
        <v>8</v>
      </c>
      <c r="D92" s="16" t="s">
        <v>33</v>
      </c>
      <c r="E92" s="37"/>
      <c r="F92" s="37"/>
      <c r="G92" s="37"/>
      <c r="H92" s="37"/>
      <c r="I92" s="37"/>
      <c r="J92" s="37"/>
      <c r="K92" s="37"/>
      <c r="L92" s="37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  <c r="AF92" s="37"/>
      <c r="AG92" s="37"/>
      <c r="AH92" s="37"/>
      <c r="AI92" s="37"/>
      <c r="AJ92" s="37"/>
      <c r="AK92" s="37"/>
      <c r="AL92" s="37"/>
      <c r="AM92" s="37"/>
      <c r="AN92" s="37"/>
      <c r="AO92" s="37"/>
      <c r="AP92" s="37"/>
      <c r="AQ92" s="37"/>
    </row>
    <row r="93" spans="2:43" x14ac:dyDescent="0.25">
      <c r="B93" s="131"/>
      <c r="C93" s="123" t="s">
        <v>8</v>
      </c>
      <c r="D93" s="52" t="s">
        <v>34</v>
      </c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>
        <f t="shared" ref="Q93:Q98" si="81">SUM(E93:P93)</f>
        <v>0</v>
      </c>
      <c r="R93" s="40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>
        <f t="shared" ref="AD93:AD98" si="82">SUM(R93:AC93)</f>
        <v>0</v>
      </c>
      <c r="AE93" s="40">
        <v>0</v>
      </c>
      <c r="AF93" s="40">
        <v>0</v>
      </c>
      <c r="AG93" s="40"/>
      <c r="AH93" s="40"/>
      <c r="AI93" s="40">
        <v>0</v>
      </c>
      <c r="AJ93" s="40"/>
      <c r="AK93" s="40"/>
      <c r="AL93" s="40"/>
      <c r="AM93" s="40"/>
      <c r="AN93" s="40"/>
      <c r="AO93" s="40"/>
      <c r="AP93" s="40"/>
      <c r="AQ93" s="40">
        <f t="shared" ref="AQ93:AQ98" si="83">SUM(AE93:AP93)</f>
        <v>0</v>
      </c>
    </row>
    <row r="94" spans="2:43" x14ac:dyDescent="0.25">
      <c r="B94" s="131"/>
      <c r="C94" s="123" t="s">
        <v>8</v>
      </c>
      <c r="D94" s="52" t="s">
        <v>35</v>
      </c>
      <c r="E94" s="40"/>
      <c r="F94" s="40"/>
      <c r="G94" s="40"/>
      <c r="H94" s="40"/>
      <c r="I94" s="40"/>
      <c r="J94" s="40"/>
      <c r="K94" s="40"/>
      <c r="L94" s="40"/>
      <c r="M94" s="40"/>
      <c r="N94" s="40"/>
      <c r="O94" s="40"/>
      <c r="P94" s="40"/>
      <c r="Q94" s="40">
        <f t="shared" si="81"/>
        <v>0</v>
      </c>
      <c r="R94" s="40"/>
      <c r="S94" s="40"/>
      <c r="T94" s="40"/>
      <c r="U94" s="40"/>
      <c r="V94" s="40"/>
      <c r="W94" s="40"/>
      <c r="X94" s="40"/>
      <c r="Y94" s="40"/>
      <c r="Z94" s="40"/>
      <c r="AA94" s="40"/>
      <c r="AB94" s="40"/>
      <c r="AC94" s="40"/>
      <c r="AD94" s="40">
        <f t="shared" si="82"/>
        <v>0</v>
      </c>
      <c r="AE94" s="40">
        <v>0</v>
      </c>
      <c r="AF94" s="40">
        <v>0</v>
      </c>
      <c r="AG94" s="40"/>
      <c r="AH94" s="40"/>
      <c r="AI94" s="40">
        <v>0</v>
      </c>
      <c r="AJ94" s="40"/>
      <c r="AK94" s="40"/>
      <c r="AL94" s="40"/>
      <c r="AM94" s="40"/>
      <c r="AN94" s="40"/>
      <c r="AO94" s="40"/>
      <c r="AP94" s="40"/>
      <c r="AQ94" s="40">
        <f t="shared" si="83"/>
        <v>0</v>
      </c>
    </row>
    <row r="95" spans="2:43" x14ac:dyDescent="0.25">
      <c r="B95" s="131"/>
      <c r="C95" s="123" t="s">
        <v>8</v>
      </c>
      <c r="D95" s="52" t="s">
        <v>36</v>
      </c>
      <c r="E95" s="40"/>
      <c r="F95" s="40"/>
      <c r="G95" s="40"/>
      <c r="H95" s="40"/>
      <c r="I95" s="40"/>
      <c r="J95" s="40"/>
      <c r="K95" s="40"/>
      <c r="L95" s="40"/>
      <c r="M95" s="40"/>
      <c r="N95" s="40"/>
      <c r="O95" s="40"/>
      <c r="P95" s="40"/>
      <c r="Q95" s="40">
        <f t="shared" si="81"/>
        <v>0</v>
      </c>
      <c r="R95" s="40"/>
      <c r="S95" s="40"/>
      <c r="T95" s="40"/>
      <c r="U95" s="40"/>
      <c r="V95" s="40"/>
      <c r="W95" s="40"/>
      <c r="X95" s="40"/>
      <c r="Y95" s="40"/>
      <c r="Z95" s="40"/>
      <c r="AA95" s="40"/>
      <c r="AB95" s="40"/>
      <c r="AC95" s="40"/>
      <c r="AD95" s="40">
        <f t="shared" si="82"/>
        <v>0</v>
      </c>
      <c r="AE95" s="40">
        <v>0</v>
      </c>
      <c r="AF95" s="40">
        <v>0</v>
      </c>
      <c r="AG95" s="40"/>
      <c r="AH95" s="40"/>
      <c r="AI95" s="40">
        <v>0</v>
      </c>
      <c r="AJ95" s="40"/>
      <c r="AK95" s="40"/>
      <c r="AL95" s="40"/>
      <c r="AM95" s="40"/>
      <c r="AN95" s="40"/>
      <c r="AO95" s="40"/>
      <c r="AP95" s="40"/>
      <c r="AQ95" s="40">
        <f t="shared" si="83"/>
        <v>0</v>
      </c>
    </row>
    <row r="96" spans="2:43" x14ac:dyDescent="0.25">
      <c r="B96" s="131"/>
      <c r="C96" s="123" t="s">
        <v>8</v>
      </c>
      <c r="D96" s="52" t="s">
        <v>37</v>
      </c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>
        <f t="shared" si="81"/>
        <v>0</v>
      </c>
      <c r="R96" s="40">
        <v>0</v>
      </c>
      <c r="S96" s="40">
        <v>0</v>
      </c>
      <c r="T96" s="40">
        <v>0</v>
      </c>
      <c r="U96" s="40">
        <v>0</v>
      </c>
      <c r="V96" s="40">
        <v>1</v>
      </c>
      <c r="W96" s="40">
        <v>0</v>
      </c>
      <c r="X96" s="40">
        <v>0</v>
      </c>
      <c r="Y96" s="40">
        <v>0</v>
      </c>
      <c r="Z96" s="40"/>
      <c r="AA96" s="40"/>
      <c r="AB96" s="40"/>
      <c r="AC96" s="40"/>
      <c r="AD96" s="40">
        <f t="shared" si="82"/>
        <v>1</v>
      </c>
      <c r="AE96" s="40">
        <v>1</v>
      </c>
      <c r="AF96" s="40">
        <v>0</v>
      </c>
      <c r="AG96" s="40"/>
      <c r="AH96" s="40"/>
      <c r="AI96" s="40">
        <v>0</v>
      </c>
      <c r="AJ96" s="40"/>
      <c r="AK96" s="40"/>
      <c r="AL96" s="40"/>
      <c r="AM96" s="40"/>
      <c r="AN96" s="40"/>
      <c r="AO96" s="40"/>
      <c r="AP96" s="40"/>
      <c r="AQ96" s="40">
        <f t="shared" si="83"/>
        <v>1</v>
      </c>
    </row>
    <row r="97" spans="2:43" x14ac:dyDescent="0.25">
      <c r="B97" s="131"/>
      <c r="C97" s="123"/>
      <c r="D97" s="52" t="s">
        <v>38</v>
      </c>
      <c r="E97" s="40">
        <v>0</v>
      </c>
      <c r="F97" s="40">
        <v>0</v>
      </c>
      <c r="G97" s="40">
        <v>0</v>
      </c>
      <c r="H97" s="40">
        <v>0</v>
      </c>
      <c r="I97" s="40">
        <v>0</v>
      </c>
      <c r="J97" s="40">
        <v>0</v>
      </c>
      <c r="K97" s="40">
        <v>0</v>
      </c>
      <c r="L97" s="40">
        <v>0</v>
      </c>
      <c r="M97" s="40">
        <v>0.28999999999999998</v>
      </c>
      <c r="N97" s="40">
        <v>15</v>
      </c>
      <c r="O97" s="40">
        <v>0</v>
      </c>
      <c r="P97" s="40"/>
      <c r="Q97" s="40">
        <f t="shared" si="81"/>
        <v>15.29</v>
      </c>
      <c r="R97" s="40"/>
      <c r="S97" s="40"/>
      <c r="T97" s="40"/>
      <c r="U97" s="40"/>
      <c r="V97" s="40"/>
      <c r="W97" s="40"/>
      <c r="X97" s="40"/>
      <c r="Y97" s="40"/>
      <c r="Z97" s="40"/>
      <c r="AA97" s="40"/>
      <c r="AB97" s="40"/>
      <c r="AC97" s="40"/>
      <c r="AD97" s="40">
        <f t="shared" si="82"/>
        <v>0</v>
      </c>
      <c r="AE97" s="40">
        <v>0</v>
      </c>
      <c r="AF97" s="40">
        <v>0</v>
      </c>
      <c r="AG97" s="40"/>
      <c r="AH97" s="40"/>
      <c r="AI97" s="40">
        <v>0</v>
      </c>
      <c r="AJ97" s="40"/>
      <c r="AK97" s="40"/>
      <c r="AL97" s="40"/>
      <c r="AM97" s="40"/>
      <c r="AN97" s="40"/>
      <c r="AO97" s="40"/>
      <c r="AP97" s="40"/>
      <c r="AQ97" s="40">
        <f t="shared" si="83"/>
        <v>0</v>
      </c>
    </row>
    <row r="98" spans="2:43" x14ac:dyDescent="0.25">
      <c r="B98" s="131"/>
      <c r="C98" s="123" t="s">
        <v>8</v>
      </c>
      <c r="D98" s="53" t="s">
        <v>39</v>
      </c>
      <c r="E98" s="41">
        <f t="shared" ref="E98:P98" si="84">+SUM(E93:E97)</f>
        <v>0</v>
      </c>
      <c r="F98" s="41">
        <f t="shared" si="84"/>
        <v>0</v>
      </c>
      <c r="G98" s="41">
        <f t="shared" si="84"/>
        <v>0</v>
      </c>
      <c r="H98" s="41">
        <f t="shared" si="84"/>
        <v>0</v>
      </c>
      <c r="I98" s="41">
        <f t="shared" si="84"/>
        <v>0</v>
      </c>
      <c r="J98" s="41">
        <f t="shared" si="84"/>
        <v>0</v>
      </c>
      <c r="K98" s="41">
        <f t="shared" si="84"/>
        <v>0</v>
      </c>
      <c r="L98" s="41">
        <f t="shared" si="84"/>
        <v>0</v>
      </c>
      <c r="M98" s="41">
        <f t="shared" si="84"/>
        <v>0.28999999999999998</v>
      </c>
      <c r="N98" s="41">
        <f t="shared" si="84"/>
        <v>15</v>
      </c>
      <c r="O98" s="41">
        <f t="shared" si="84"/>
        <v>0</v>
      </c>
      <c r="P98" s="41">
        <f t="shared" si="84"/>
        <v>0</v>
      </c>
      <c r="Q98" s="41">
        <f t="shared" si="81"/>
        <v>15.29</v>
      </c>
      <c r="R98" s="41">
        <f t="shared" ref="R98:AC98" si="85">+SUM(R93:R97)</f>
        <v>0</v>
      </c>
      <c r="S98" s="41">
        <f t="shared" si="85"/>
        <v>0</v>
      </c>
      <c r="T98" s="41">
        <f t="shared" si="85"/>
        <v>0</v>
      </c>
      <c r="U98" s="41">
        <f t="shared" si="85"/>
        <v>0</v>
      </c>
      <c r="V98" s="41">
        <f t="shared" si="85"/>
        <v>1</v>
      </c>
      <c r="W98" s="41">
        <f t="shared" si="85"/>
        <v>0</v>
      </c>
      <c r="X98" s="41">
        <f t="shared" si="85"/>
        <v>0</v>
      </c>
      <c r="Y98" s="41">
        <f t="shared" si="85"/>
        <v>0</v>
      </c>
      <c r="Z98" s="41">
        <f t="shared" si="85"/>
        <v>0</v>
      </c>
      <c r="AA98" s="41">
        <f t="shared" si="85"/>
        <v>0</v>
      </c>
      <c r="AB98" s="41">
        <f t="shared" si="85"/>
        <v>0</v>
      </c>
      <c r="AC98" s="41">
        <f t="shared" si="85"/>
        <v>0</v>
      </c>
      <c r="AD98" s="41">
        <f t="shared" si="82"/>
        <v>1</v>
      </c>
      <c r="AE98" s="41">
        <f t="shared" ref="AE98" si="86">+SUM(AE93:AE97)</f>
        <v>1</v>
      </c>
      <c r="AF98" s="41">
        <f t="shared" ref="AF98:AP98" si="87">+SUM(AF93:AF97)</f>
        <v>0</v>
      </c>
      <c r="AG98" s="41">
        <f t="shared" si="87"/>
        <v>0</v>
      </c>
      <c r="AH98" s="41">
        <f t="shared" si="87"/>
        <v>0</v>
      </c>
      <c r="AI98" s="41">
        <f>+SUM(AI93:AI97)</f>
        <v>0</v>
      </c>
      <c r="AJ98" s="41">
        <f t="shared" si="87"/>
        <v>0</v>
      </c>
      <c r="AK98" s="41">
        <f t="shared" si="87"/>
        <v>0</v>
      </c>
      <c r="AL98" s="41">
        <f t="shared" si="87"/>
        <v>0</v>
      </c>
      <c r="AM98" s="41">
        <f t="shared" si="87"/>
        <v>0</v>
      </c>
      <c r="AN98" s="41">
        <f t="shared" si="87"/>
        <v>0</v>
      </c>
      <c r="AO98" s="41">
        <f t="shared" si="87"/>
        <v>0</v>
      </c>
      <c r="AP98" s="41">
        <f t="shared" si="87"/>
        <v>0</v>
      </c>
      <c r="AQ98" s="41">
        <f t="shared" si="83"/>
        <v>1</v>
      </c>
    </row>
    <row r="99" spans="2:43" x14ac:dyDescent="0.25">
      <c r="B99" s="131"/>
      <c r="C99" s="123" t="s">
        <v>8</v>
      </c>
      <c r="D99" s="16" t="s">
        <v>40</v>
      </c>
      <c r="E99" s="37"/>
      <c r="F99" s="37"/>
      <c r="G99" s="37"/>
      <c r="H99" s="37"/>
      <c r="I99" s="37"/>
      <c r="J99" s="37"/>
      <c r="K99" s="37"/>
      <c r="L99" s="37"/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37"/>
      <c r="AD99" s="37"/>
      <c r="AE99" s="37"/>
      <c r="AF99" s="37"/>
      <c r="AG99" s="37"/>
      <c r="AH99" s="37"/>
      <c r="AI99" s="37"/>
      <c r="AJ99" s="37"/>
      <c r="AK99" s="37"/>
      <c r="AL99" s="37"/>
      <c r="AM99" s="37"/>
      <c r="AN99" s="37"/>
      <c r="AO99" s="37"/>
      <c r="AP99" s="37"/>
      <c r="AQ99" s="37"/>
    </row>
    <row r="100" spans="2:43" x14ac:dyDescent="0.25">
      <c r="B100" s="131"/>
      <c r="C100" s="123"/>
      <c r="D100" s="52" t="s">
        <v>41</v>
      </c>
      <c r="E100" s="40">
        <v>570.23</v>
      </c>
      <c r="F100" s="40">
        <v>251.62</v>
      </c>
      <c r="G100" s="40">
        <v>645.07000000000005</v>
      </c>
      <c r="H100" s="40">
        <v>778.31</v>
      </c>
      <c r="I100" s="40">
        <v>759.25</v>
      </c>
      <c r="J100" s="40">
        <v>0</v>
      </c>
      <c r="K100" s="40">
        <v>0</v>
      </c>
      <c r="L100" s="40">
        <v>0</v>
      </c>
      <c r="M100" s="40">
        <v>90.06</v>
      </c>
      <c r="N100" s="40">
        <v>22.06</v>
      </c>
      <c r="O100" s="40">
        <v>0</v>
      </c>
      <c r="P100" s="40"/>
      <c r="Q100" s="40">
        <f>SUM(E100:P100)</f>
        <v>3116.6</v>
      </c>
      <c r="R100" s="40">
        <v>64.319999999999993</v>
      </c>
      <c r="S100" s="40">
        <v>30.08</v>
      </c>
      <c r="T100" s="40">
        <v>136.27000000000001</v>
      </c>
      <c r="U100" s="40">
        <v>29.35</v>
      </c>
      <c r="V100" s="40">
        <v>14.57</v>
      </c>
      <c r="W100" s="40">
        <v>4.58</v>
      </c>
      <c r="X100" s="40">
        <v>2.0099999999999998</v>
      </c>
      <c r="Y100" s="40">
        <v>0</v>
      </c>
      <c r="Z100" s="40"/>
      <c r="AA100" s="40"/>
      <c r="AB100" s="40"/>
      <c r="AC100" s="40"/>
      <c r="AD100" s="40">
        <f>SUM(R100:AC100)</f>
        <v>281.18</v>
      </c>
      <c r="AE100" s="40">
        <v>13.17</v>
      </c>
      <c r="AF100" s="40">
        <v>4.07</v>
      </c>
      <c r="AG100" s="40"/>
      <c r="AH100" s="40"/>
      <c r="AI100" s="40">
        <v>23.16</v>
      </c>
      <c r="AJ100" s="40"/>
      <c r="AK100" s="40"/>
      <c r="AL100" s="40"/>
      <c r="AM100" s="40"/>
      <c r="AN100" s="40"/>
      <c r="AO100" s="40"/>
      <c r="AP100" s="40"/>
      <c r="AQ100" s="40">
        <f>SUM(AE100:AP100)</f>
        <v>40.400000000000006</v>
      </c>
    </row>
    <row r="101" spans="2:43" x14ac:dyDescent="0.25">
      <c r="B101" s="131"/>
      <c r="C101" s="123" t="s">
        <v>8</v>
      </c>
      <c r="D101" s="53" t="s">
        <v>42</v>
      </c>
      <c r="E101" s="41">
        <f t="shared" ref="E101:P101" si="88">+E100</f>
        <v>570.23</v>
      </c>
      <c r="F101" s="41">
        <f t="shared" si="88"/>
        <v>251.62</v>
      </c>
      <c r="G101" s="41">
        <f t="shared" si="88"/>
        <v>645.07000000000005</v>
      </c>
      <c r="H101" s="41">
        <f t="shared" si="88"/>
        <v>778.31</v>
      </c>
      <c r="I101" s="41">
        <f t="shared" si="88"/>
        <v>759.25</v>
      </c>
      <c r="J101" s="41">
        <f t="shared" si="88"/>
        <v>0</v>
      </c>
      <c r="K101" s="41">
        <f t="shared" si="88"/>
        <v>0</v>
      </c>
      <c r="L101" s="41">
        <f t="shared" si="88"/>
        <v>0</v>
      </c>
      <c r="M101" s="41">
        <f t="shared" si="88"/>
        <v>90.06</v>
      </c>
      <c r="N101" s="41">
        <f t="shared" si="88"/>
        <v>22.06</v>
      </c>
      <c r="O101" s="41">
        <f t="shared" si="88"/>
        <v>0</v>
      </c>
      <c r="P101" s="41">
        <f t="shared" si="88"/>
        <v>0</v>
      </c>
      <c r="Q101" s="41">
        <f>SUM(E101:P101)</f>
        <v>3116.6</v>
      </c>
      <c r="R101" s="41">
        <f t="shared" ref="R101:AC101" si="89">+R100</f>
        <v>64.319999999999993</v>
      </c>
      <c r="S101" s="41">
        <f t="shared" si="89"/>
        <v>30.08</v>
      </c>
      <c r="T101" s="41">
        <f t="shared" si="89"/>
        <v>136.27000000000001</v>
      </c>
      <c r="U101" s="41">
        <f t="shared" si="89"/>
        <v>29.35</v>
      </c>
      <c r="V101" s="41">
        <f t="shared" si="89"/>
        <v>14.57</v>
      </c>
      <c r="W101" s="41">
        <f t="shared" si="89"/>
        <v>4.58</v>
      </c>
      <c r="X101" s="41">
        <f t="shared" si="89"/>
        <v>2.0099999999999998</v>
      </c>
      <c r="Y101" s="41">
        <f t="shared" si="89"/>
        <v>0</v>
      </c>
      <c r="Z101" s="41">
        <f t="shared" si="89"/>
        <v>0</v>
      </c>
      <c r="AA101" s="41">
        <f t="shared" si="89"/>
        <v>0</v>
      </c>
      <c r="AB101" s="41">
        <f t="shared" si="89"/>
        <v>0</v>
      </c>
      <c r="AC101" s="41">
        <f t="shared" si="89"/>
        <v>0</v>
      </c>
      <c r="AD101" s="41">
        <f>SUM(R101:AC101)</f>
        <v>281.18</v>
      </c>
      <c r="AE101" s="41">
        <f t="shared" ref="AE101" si="90">+AE100</f>
        <v>13.17</v>
      </c>
      <c r="AF101" s="41">
        <f t="shared" ref="AF101:AP101" si="91">+AF100</f>
        <v>4.07</v>
      </c>
      <c r="AG101" s="41">
        <f t="shared" si="91"/>
        <v>0</v>
      </c>
      <c r="AH101" s="41">
        <f t="shared" si="91"/>
        <v>0</v>
      </c>
      <c r="AI101" s="41">
        <f t="shared" si="91"/>
        <v>23.16</v>
      </c>
      <c r="AJ101" s="41">
        <f t="shared" si="91"/>
        <v>0</v>
      </c>
      <c r="AK101" s="41">
        <f t="shared" si="91"/>
        <v>0</v>
      </c>
      <c r="AL101" s="41">
        <f t="shared" si="91"/>
        <v>0</v>
      </c>
      <c r="AM101" s="41">
        <f t="shared" si="91"/>
        <v>0</v>
      </c>
      <c r="AN101" s="41">
        <f t="shared" si="91"/>
        <v>0</v>
      </c>
      <c r="AO101" s="41">
        <f t="shared" si="91"/>
        <v>0</v>
      </c>
      <c r="AP101" s="41">
        <f t="shared" si="91"/>
        <v>0</v>
      </c>
      <c r="AQ101" s="41">
        <f>SUM(AE101:AP101)</f>
        <v>40.400000000000006</v>
      </c>
    </row>
    <row r="102" spans="2:43" x14ac:dyDescent="0.25">
      <c r="B102" s="131"/>
      <c r="C102" s="123" t="s">
        <v>8</v>
      </c>
      <c r="D102" s="16" t="s">
        <v>43</v>
      </c>
      <c r="E102" s="37"/>
      <c r="F102" s="37"/>
      <c r="G102" s="37"/>
      <c r="H102" s="37"/>
      <c r="I102" s="37"/>
      <c r="J102" s="37"/>
      <c r="K102" s="37"/>
      <c r="L102" s="37"/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  <c r="AE102" s="37"/>
      <c r="AF102" s="37"/>
      <c r="AG102" s="37"/>
      <c r="AH102" s="37"/>
      <c r="AI102" s="37"/>
      <c r="AJ102" s="37"/>
      <c r="AK102" s="37"/>
      <c r="AL102" s="37"/>
      <c r="AM102" s="37"/>
      <c r="AN102" s="37"/>
      <c r="AO102" s="37"/>
      <c r="AP102" s="37"/>
      <c r="AQ102" s="37"/>
    </row>
    <row r="103" spans="2:43" x14ac:dyDescent="0.25">
      <c r="B103" s="131"/>
      <c r="C103" s="123" t="s">
        <v>8</v>
      </c>
      <c r="D103" s="54" t="s">
        <v>44</v>
      </c>
      <c r="E103" s="40">
        <v>217.62</v>
      </c>
      <c r="F103" s="40">
        <v>222.45</v>
      </c>
      <c r="G103" s="40">
        <v>251.19</v>
      </c>
      <c r="H103" s="40">
        <v>211.71</v>
      </c>
      <c r="I103" s="40">
        <v>125.26</v>
      </c>
      <c r="J103" s="40">
        <v>0</v>
      </c>
      <c r="K103" s="40">
        <v>0</v>
      </c>
      <c r="L103" s="40">
        <v>0</v>
      </c>
      <c r="M103" s="40">
        <v>119.35</v>
      </c>
      <c r="N103" s="40">
        <v>78.12</v>
      </c>
      <c r="O103" s="40">
        <v>0.01</v>
      </c>
      <c r="P103" s="40"/>
      <c r="Q103" s="40">
        <f>SUM(E103:P103)</f>
        <v>1225.7099999999998</v>
      </c>
      <c r="R103" s="40">
        <v>317.44</v>
      </c>
      <c r="S103" s="40">
        <v>188.62</v>
      </c>
      <c r="T103" s="40">
        <v>243.76</v>
      </c>
      <c r="U103" s="40">
        <v>240.66</v>
      </c>
      <c r="V103" s="40">
        <v>198.58</v>
      </c>
      <c r="W103" s="40">
        <v>168.94</v>
      </c>
      <c r="X103" s="40">
        <v>73.959999999999994</v>
      </c>
      <c r="Y103" s="40">
        <v>0</v>
      </c>
      <c r="Z103" s="40"/>
      <c r="AA103" s="40"/>
      <c r="AB103" s="40"/>
      <c r="AC103" s="40"/>
      <c r="AD103" s="40">
        <f>SUM(R103:AC103)</f>
        <v>1431.96</v>
      </c>
      <c r="AE103" s="40">
        <v>452.18</v>
      </c>
      <c r="AF103" s="40">
        <v>200.8</v>
      </c>
      <c r="AG103" s="40"/>
      <c r="AH103" s="40"/>
      <c r="AI103" s="40">
        <v>152.12</v>
      </c>
      <c r="AJ103" s="40"/>
      <c r="AK103" s="40"/>
      <c r="AL103" s="40"/>
      <c r="AM103" s="40"/>
      <c r="AN103" s="40"/>
      <c r="AO103" s="40"/>
      <c r="AP103" s="40"/>
      <c r="AQ103" s="40">
        <f>SUM(AE103:AP103)</f>
        <v>805.1</v>
      </c>
    </row>
    <row r="104" spans="2:43" x14ac:dyDescent="0.25">
      <c r="B104" s="131"/>
      <c r="C104" s="123" t="s">
        <v>8</v>
      </c>
      <c r="D104" s="52" t="s">
        <v>45</v>
      </c>
      <c r="E104" s="40">
        <v>56.77</v>
      </c>
      <c r="F104" s="40">
        <v>90.08</v>
      </c>
      <c r="G104" s="40">
        <v>38.89</v>
      </c>
      <c r="H104" s="40">
        <v>54.3</v>
      </c>
      <c r="I104" s="40">
        <v>13.53</v>
      </c>
      <c r="J104" s="40">
        <v>0</v>
      </c>
      <c r="K104" s="40">
        <v>0</v>
      </c>
      <c r="L104" s="40">
        <v>0</v>
      </c>
      <c r="M104" s="40">
        <v>17.260000000000002</v>
      </c>
      <c r="N104" s="40">
        <v>21.38</v>
      </c>
      <c r="O104" s="40">
        <v>0.01</v>
      </c>
      <c r="P104" s="40"/>
      <c r="Q104" s="40">
        <f>SUM(E104:P104)</f>
        <v>292.22000000000003</v>
      </c>
      <c r="R104" s="40">
        <v>36.08</v>
      </c>
      <c r="S104" s="40">
        <v>28.72</v>
      </c>
      <c r="T104" s="40">
        <v>28.37</v>
      </c>
      <c r="U104" s="40">
        <v>22.46</v>
      </c>
      <c r="V104" s="40">
        <v>12.7</v>
      </c>
      <c r="W104" s="40">
        <v>26.34</v>
      </c>
      <c r="X104" s="40">
        <v>13.28</v>
      </c>
      <c r="Y104" s="40">
        <v>0.02</v>
      </c>
      <c r="Z104" s="40"/>
      <c r="AA104" s="40"/>
      <c r="AB104" s="40"/>
      <c r="AC104" s="40"/>
      <c r="AD104" s="40">
        <f>SUM(R104:AC104)</f>
        <v>167.97</v>
      </c>
      <c r="AE104" s="40">
        <v>91.81</v>
      </c>
      <c r="AF104" s="40">
        <v>7.85</v>
      </c>
      <c r="AG104" s="40"/>
      <c r="AH104" s="40"/>
      <c r="AI104" s="40">
        <v>6</v>
      </c>
      <c r="AJ104" s="40"/>
      <c r="AK104" s="40"/>
      <c r="AL104" s="40"/>
      <c r="AM104" s="40"/>
      <c r="AN104" s="40"/>
      <c r="AO104" s="40"/>
      <c r="AP104" s="40"/>
      <c r="AQ104" s="40">
        <f>SUM(AE104:AP104)</f>
        <v>105.66</v>
      </c>
    </row>
    <row r="105" spans="2:43" ht="30" x14ac:dyDescent="0.25">
      <c r="B105" s="131"/>
      <c r="C105" s="123" t="s">
        <v>8</v>
      </c>
      <c r="D105" s="52" t="s">
        <v>46</v>
      </c>
      <c r="E105" s="40">
        <v>126.96</v>
      </c>
      <c r="F105" s="40">
        <v>141.47</v>
      </c>
      <c r="G105" s="40">
        <v>114.11</v>
      </c>
      <c r="H105" s="40">
        <v>144.74</v>
      </c>
      <c r="I105" s="40">
        <v>50.18</v>
      </c>
      <c r="J105" s="40">
        <v>0</v>
      </c>
      <c r="K105" s="40">
        <v>0</v>
      </c>
      <c r="L105" s="40">
        <v>0</v>
      </c>
      <c r="M105" s="40">
        <v>71.92</v>
      </c>
      <c r="N105" s="40">
        <v>124.47</v>
      </c>
      <c r="O105" s="40">
        <v>0.01</v>
      </c>
      <c r="P105" s="40"/>
      <c r="Q105" s="40">
        <f>SUM(E105:P105)</f>
        <v>773.8599999999999</v>
      </c>
      <c r="R105" s="40">
        <v>368.53</v>
      </c>
      <c r="S105" s="40">
        <v>256.41000000000003</v>
      </c>
      <c r="T105" s="40">
        <v>305.8</v>
      </c>
      <c r="U105" s="40">
        <v>215.18</v>
      </c>
      <c r="V105" s="40">
        <v>193.17</v>
      </c>
      <c r="W105" s="40">
        <v>86.48</v>
      </c>
      <c r="X105" s="40">
        <v>45.94</v>
      </c>
      <c r="Y105" s="40">
        <v>0</v>
      </c>
      <c r="Z105" s="40"/>
      <c r="AA105" s="40"/>
      <c r="AB105" s="40"/>
      <c r="AC105" s="40"/>
      <c r="AD105" s="40">
        <f>SUM(R105:AC105)</f>
        <v>1471.5100000000002</v>
      </c>
      <c r="AE105" s="40">
        <v>391.27</v>
      </c>
      <c r="AF105" s="40">
        <v>138.49</v>
      </c>
      <c r="AG105" s="40"/>
      <c r="AH105" s="40"/>
      <c r="AI105" s="40">
        <v>74.430000000000007</v>
      </c>
      <c r="AJ105" s="40"/>
      <c r="AK105" s="40"/>
      <c r="AL105" s="40"/>
      <c r="AM105" s="40"/>
      <c r="AN105" s="40"/>
      <c r="AO105" s="40"/>
      <c r="AP105" s="40"/>
      <c r="AQ105" s="40">
        <f>SUM(AE105:AP105)</f>
        <v>604.19000000000005</v>
      </c>
    </row>
    <row r="106" spans="2:43" x14ac:dyDescent="0.25">
      <c r="B106" s="131"/>
      <c r="C106" s="123"/>
      <c r="D106" s="54" t="s">
        <v>135</v>
      </c>
      <c r="E106" s="40">
        <v>8.08</v>
      </c>
      <c r="F106" s="40">
        <v>0.41</v>
      </c>
      <c r="G106" s="40">
        <v>0.32</v>
      </c>
      <c r="H106" s="40">
        <v>2.21</v>
      </c>
      <c r="I106" s="40">
        <v>0.22</v>
      </c>
      <c r="J106" s="40">
        <v>0</v>
      </c>
      <c r="K106" s="40">
        <v>0</v>
      </c>
      <c r="L106" s="40">
        <v>0</v>
      </c>
      <c r="M106" s="40">
        <v>0.47</v>
      </c>
      <c r="N106" s="40">
        <v>0.08</v>
      </c>
      <c r="O106" s="40">
        <v>0</v>
      </c>
      <c r="P106" s="40"/>
      <c r="Q106" s="40"/>
      <c r="R106" s="40">
        <v>2.2000000000000002</v>
      </c>
      <c r="S106" s="40">
        <v>15.12</v>
      </c>
      <c r="T106" s="40">
        <v>2.39</v>
      </c>
      <c r="U106" s="40">
        <v>4.59</v>
      </c>
      <c r="V106" s="40">
        <v>2.2200000000000002</v>
      </c>
      <c r="W106" s="40">
        <v>0.25</v>
      </c>
      <c r="X106" s="40">
        <v>0.04</v>
      </c>
      <c r="Y106" s="40">
        <v>0</v>
      </c>
      <c r="Z106" s="40"/>
      <c r="AA106" s="40"/>
      <c r="AB106" s="40"/>
      <c r="AC106" s="40"/>
      <c r="AD106" s="40"/>
      <c r="AE106" s="40">
        <v>7.1</v>
      </c>
      <c r="AF106" s="40">
        <v>0.31</v>
      </c>
      <c r="AG106" s="40"/>
      <c r="AH106" s="40"/>
      <c r="AI106" s="40">
        <v>2.4300000000000002</v>
      </c>
      <c r="AJ106" s="40"/>
      <c r="AK106" s="40"/>
      <c r="AL106" s="40"/>
      <c r="AM106" s="40"/>
      <c r="AN106" s="40"/>
      <c r="AO106" s="40"/>
      <c r="AP106" s="40"/>
      <c r="AQ106" s="40"/>
    </row>
    <row r="107" spans="2:43" x14ac:dyDescent="0.25">
      <c r="B107" s="131"/>
      <c r="C107" s="123" t="s">
        <v>8</v>
      </c>
      <c r="D107" s="52" t="s">
        <v>47</v>
      </c>
      <c r="E107" s="40">
        <v>1.23</v>
      </c>
      <c r="F107" s="40">
        <v>1.17</v>
      </c>
      <c r="G107" s="40">
        <v>0.21</v>
      </c>
      <c r="H107" s="40">
        <v>2.88</v>
      </c>
      <c r="I107" s="40">
        <v>0.65</v>
      </c>
      <c r="J107" s="40">
        <v>0</v>
      </c>
      <c r="K107" s="40">
        <v>0</v>
      </c>
      <c r="L107" s="40">
        <v>0</v>
      </c>
      <c r="M107" s="40">
        <v>0.95</v>
      </c>
      <c r="N107" s="40">
        <v>2.65</v>
      </c>
      <c r="O107" s="40">
        <v>0</v>
      </c>
      <c r="P107" s="40"/>
      <c r="Q107" s="40">
        <f t="shared" ref="Q107:Q114" si="92">SUM(E107:P107)</f>
        <v>9.74</v>
      </c>
      <c r="R107" s="40">
        <v>4.63</v>
      </c>
      <c r="S107" s="40">
        <v>4.88</v>
      </c>
      <c r="T107" s="40">
        <v>12.71</v>
      </c>
      <c r="U107" s="40">
        <v>11.22</v>
      </c>
      <c r="V107" s="40">
        <v>2.69</v>
      </c>
      <c r="W107" s="40">
        <v>1.32</v>
      </c>
      <c r="X107" s="40">
        <v>0.15</v>
      </c>
      <c r="Y107" s="40">
        <v>0</v>
      </c>
      <c r="Z107" s="40"/>
      <c r="AA107" s="40"/>
      <c r="AB107" s="40"/>
      <c r="AC107" s="40"/>
      <c r="AD107" s="40">
        <f t="shared" ref="AD107:AD114" si="93">SUM(R107:AC107)</f>
        <v>37.599999999999994</v>
      </c>
      <c r="AE107" s="40">
        <v>4.21</v>
      </c>
      <c r="AF107" s="40">
        <v>0.26</v>
      </c>
      <c r="AG107" s="40"/>
      <c r="AH107" s="40"/>
      <c r="AI107" s="40">
        <v>0.35</v>
      </c>
      <c r="AJ107" s="40"/>
      <c r="AK107" s="40"/>
      <c r="AL107" s="40"/>
      <c r="AM107" s="40"/>
      <c r="AN107" s="40"/>
      <c r="AO107" s="40"/>
      <c r="AP107" s="40"/>
      <c r="AQ107" s="40">
        <f t="shared" ref="AQ107:AQ114" si="94">SUM(AE107:AP107)</f>
        <v>4.8199999999999994</v>
      </c>
    </row>
    <row r="108" spans="2:43" ht="45" x14ac:dyDescent="0.25">
      <c r="B108" s="131"/>
      <c r="C108" s="123" t="s">
        <v>8</v>
      </c>
      <c r="D108" s="52" t="s">
        <v>48</v>
      </c>
      <c r="E108" s="40">
        <v>20.39</v>
      </c>
      <c r="F108" s="40">
        <v>22.15</v>
      </c>
      <c r="G108" s="40">
        <v>28.9</v>
      </c>
      <c r="H108" s="40">
        <v>38.31</v>
      </c>
      <c r="I108" s="40">
        <v>16.95</v>
      </c>
      <c r="J108" s="40">
        <v>0</v>
      </c>
      <c r="K108" s="40">
        <v>0</v>
      </c>
      <c r="L108" s="40">
        <v>0</v>
      </c>
      <c r="M108" s="40">
        <v>18.079999999999998</v>
      </c>
      <c r="N108" s="40">
        <v>21.8</v>
      </c>
      <c r="O108" s="40">
        <v>0</v>
      </c>
      <c r="P108" s="40"/>
      <c r="Q108" s="40">
        <f t="shared" si="92"/>
        <v>166.58</v>
      </c>
      <c r="R108" s="40">
        <v>34.68</v>
      </c>
      <c r="S108" s="40">
        <v>42.03</v>
      </c>
      <c r="T108" s="40">
        <v>40.83</v>
      </c>
      <c r="U108" s="40">
        <v>62.96</v>
      </c>
      <c r="V108" s="40">
        <v>23.11</v>
      </c>
      <c r="W108" s="40">
        <v>14.84</v>
      </c>
      <c r="X108" s="40">
        <v>5.54</v>
      </c>
      <c r="Y108" s="40">
        <v>0</v>
      </c>
      <c r="Z108" s="40"/>
      <c r="AA108" s="40"/>
      <c r="AB108" s="40"/>
      <c r="AC108" s="40"/>
      <c r="AD108" s="40">
        <f t="shared" si="93"/>
        <v>223.99</v>
      </c>
      <c r="AE108" s="40">
        <v>47.51</v>
      </c>
      <c r="AF108" s="40">
        <v>17.41</v>
      </c>
      <c r="AG108" s="40"/>
      <c r="AH108" s="40"/>
      <c r="AI108" s="40">
        <v>8.9499999999999993</v>
      </c>
      <c r="AJ108" s="40"/>
      <c r="AK108" s="40"/>
      <c r="AL108" s="40"/>
      <c r="AM108" s="40"/>
      <c r="AN108" s="40"/>
      <c r="AO108" s="40"/>
      <c r="AP108" s="40"/>
      <c r="AQ108" s="40">
        <f t="shared" si="94"/>
        <v>73.87</v>
      </c>
    </row>
    <row r="109" spans="2:43" x14ac:dyDescent="0.25">
      <c r="B109" s="131"/>
      <c r="C109" s="123" t="s">
        <v>8</v>
      </c>
      <c r="D109" s="52" t="s">
        <v>49</v>
      </c>
      <c r="E109" s="40"/>
      <c r="F109" s="40"/>
      <c r="G109" s="40"/>
      <c r="H109" s="40"/>
      <c r="I109" s="40"/>
      <c r="J109" s="40"/>
      <c r="K109" s="40"/>
      <c r="L109" s="40"/>
      <c r="M109" s="40"/>
      <c r="N109" s="40"/>
      <c r="O109" s="40"/>
      <c r="P109" s="40"/>
      <c r="Q109" s="40">
        <f t="shared" si="92"/>
        <v>0</v>
      </c>
      <c r="R109" s="40"/>
      <c r="S109" s="40"/>
      <c r="T109" s="40"/>
      <c r="U109" s="40"/>
      <c r="V109" s="40"/>
      <c r="W109" s="40"/>
      <c r="X109" s="40"/>
      <c r="Y109" s="40"/>
      <c r="Z109" s="40"/>
      <c r="AA109" s="40"/>
      <c r="AB109" s="40"/>
      <c r="AC109" s="40"/>
      <c r="AD109" s="40">
        <f t="shared" si="93"/>
        <v>0</v>
      </c>
      <c r="AE109" s="40">
        <v>0</v>
      </c>
      <c r="AF109" s="40">
        <v>0</v>
      </c>
      <c r="AG109" s="40"/>
      <c r="AH109" s="40"/>
      <c r="AI109" s="40">
        <v>0.01</v>
      </c>
      <c r="AJ109" s="40"/>
      <c r="AK109" s="40"/>
      <c r="AL109" s="40"/>
      <c r="AM109" s="40"/>
      <c r="AN109" s="40"/>
      <c r="AO109" s="40"/>
      <c r="AP109" s="40"/>
      <c r="AQ109" s="40">
        <f t="shared" si="94"/>
        <v>0.01</v>
      </c>
    </row>
    <row r="110" spans="2:43" x14ac:dyDescent="0.25">
      <c r="B110" s="131"/>
      <c r="C110" s="123" t="s">
        <v>8</v>
      </c>
      <c r="D110" s="52" t="s">
        <v>50</v>
      </c>
      <c r="E110" s="40">
        <v>0</v>
      </c>
      <c r="F110" s="40">
        <v>0</v>
      </c>
      <c r="G110" s="40">
        <v>0</v>
      </c>
      <c r="H110" s="40">
        <v>0.01</v>
      </c>
      <c r="I110" s="40">
        <v>0</v>
      </c>
      <c r="J110" s="40">
        <v>0</v>
      </c>
      <c r="K110" s="40">
        <v>0</v>
      </c>
      <c r="L110" s="40">
        <v>0</v>
      </c>
      <c r="M110" s="40">
        <v>0</v>
      </c>
      <c r="N110" s="40">
        <v>0</v>
      </c>
      <c r="O110" s="40">
        <v>0</v>
      </c>
      <c r="P110" s="40"/>
      <c r="Q110" s="40">
        <f t="shared" si="92"/>
        <v>0.01</v>
      </c>
      <c r="R110" s="40"/>
      <c r="S110" s="40"/>
      <c r="T110" s="40"/>
      <c r="U110" s="40"/>
      <c r="V110" s="40"/>
      <c r="W110" s="40"/>
      <c r="X110" s="40"/>
      <c r="Y110" s="40"/>
      <c r="Z110" s="40"/>
      <c r="AA110" s="40"/>
      <c r="AB110" s="40"/>
      <c r="AC110" s="40"/>
      <c r="AD110" s="40">
        <f t="shared" si="93"/>
        <v>0</v>
      </c>
      <c r="AE110" s="40">
        <v>0</v>
      </c>
      <c r="AF110" s="40">
        <v>0</v>
      </c>
      <c r="AG110" s="40"/>
      <c r="AH110" s="40"/>
      <c r="AI110" s="40">
        <v>0.02</v>
      </c>
      <c r="AJ110" s="40"/>
      <c r="AK110" s="40"/>
      <c r="AL110" s="40"/>
      <c r="AM110" s="40"/>
      <c r="AN110" s="40"/>
      <c r="AO110" s="40"/>
      <c r="AP110" s="40"/>
      <c r="AQ110" s="40">
        <f t="shared" si="94"/>
        <v>0.02</v>
      </c>
    </row>
    <row r="111" spans="2:43" x14ac:dyDescent="0.25">
      <c r="B111" s="131"/>
      <c r="C111" s="123" t="s">
        <v>8</v>
      </c>
      <c r="D111" s="52" t="s">
        <v>51</v>
      </c>
      <c r="E111" s="40">
        <v>0.9</v>
      </c>
      <c r="F111" s="40">
        <v>0.52</v>
      </c>
      <c r="G111" s="40">
        <v>2</v>
      </c>
      <c r="H111" s="40">
        <v>0.61</v>
      </c>
      <c r="I111" s="40">
        <v>0.02</v>
      </c>
      <c r="J111" s="40">
        <v>0</v>
      </c>
      <c r="K111" s="40">
        <v>0</v>
      </c>
      <c r="L111" s="40">
        <v>0</v>
      </c>
      <c r="M111" s="40">
        <v>0.91</v>
      </c>
      <c r="N111" s="40">
        <v>3.3</v>
      </c>
      <c r="O111" s="40">
        <v>0</v>
      </c>
      <c r="P111" s="40"/>
      <c r="Q111" s="40">
        <f t="shared" si="92"/>
        <v>8.26</v>
      </c>
      <c r="R111" s="40">
        <v>4.96</v>
      </c>
      <c r="S111" s="40">
        <v>6.29</v>
      </c>
      <c r="T111" s="40">
        <v>0.7</v>
      </c>
      <c r="U111" s="40">
        <v>13.8</v>
      </c>
      <c r="V111" s="40">
        <v>1.18</v>
      </c>
      <c r="W111" s="40">
        <v>0.77</v>
      </c>
      <c r="X111" s="40">
        <v>0.15</v>
      </c>
      <c r="Y111" s="40">
        <v>0</v>
      </c>
      <c r="Z111" s="40"/>
      <c r="AA111" s="40"/>
      <c r="AB111" s="40"/>
      <c r="AC111" s="40"/>
      <c r="AD111" s="40">
        <f t="shared" si="93"/>
        <v>27.849999999999998</v>
      </c>
      <c r="AE111" s="40">
        <v>7.32</v>
      </c>
      <c r="AF111" s="40">
        <v>0.32</v>
      </c>
      <c r="AG111" s="40"/>
      <c r="AH111" s="40"/>
      <c r="AI111" s="40">
        <v>0.37</v>
      </c>
      <c r="AJ111" s="40"/>
      <c r="AK111" s="40"/>
      <c r="AL111" s="40"/>
      <c r="AM111" s="40"/>
      <c r="AN111" s="40"/>
      <c r="AO111" s="40"/>
      <c r="AP111" s="40"/>
      <c r="AQ111" s="40">
        <f t="shared" si="94"/>
        <v>8.01</v>
      </c>
    </row>
    <row r="112" spans="2:43" ht="12.75" customHeight="1" x14ac:dyDescent="0.25">
      <c r="B112" s="131"/>
      <c r="C112" s="123" t="s">
        <v>8</v>
      </c>
      <c r="D112" s="52" t="s">
        <v>52</v>
      </c>
      <c r="E112" s="40">
        <v>104.65</v>
      </c>
      <c r="F112" s="40">
        <v>102.37</v>
      </c>
      <c r="G112" s="40">
        <v>235.48</v>
      </c>
      <c r="H112" s="40">
        <v>171.4</v>
      </c>
      <c r="I112" s="40">
        <v>0.01</v>
      </c>
      <c r="J112" s="40">
        <v>0</v>
      </c>
      <c r="K112" s="40">
        <v>0</v>
      </c>
      <c r="L112" s="40">
        <v>0</v>
      </c>
      <c r="M112" s="40">
        <v>1.02</v>
      </c>
      <c r="N112" s="40">
        <v>1.01</v>
      </c>
      <c r="O112" s="40">
        <v>0</v>
      </c>
      <c r="P112" s="40"/>
      <c r="Q112" s="40">
        <f t="shared" si="92"/>
        <v>615.93999999999994</v>
      </c>
      <c r="R112" s="40">
        <v>273.07</v>
      </c>
      <c r="S112" s="40">
        <v>374.02</v>
      </c>
      <c r="T112" s="40">
        <v>284.14</v>
      </c>
      <c r="U112" s="40">
        <v>300.82</v>
      </c>
      <c r="V112" s="40">
        <v>36.28</v>
      </c>
      <c r="W112" s="40">
        <v>0.27</v>
      </c>
      <c r="X112" s="40">
        <v>0.02</v>
      </c>
      <c r="Y112" s="40">
        <v>0</v>
      </c>
      <c r="Z112" s="40"/>
      <c r="AA112" s="40"/>
      <c r="AB112" s="40"/>
      <c r="AC112" s="40"/>
      <c r="AD112" s="40">
        <f t="shared" si="93"/>
        <v>1268.6199999999999</v>
      </c>
      <c r="AE112" s="40">
        <v>514.02</v>
      </c>
      <c r="AF112" s="40">
        <v>256.7</v>
      </c>
      <c r="AG112" s="40"/>
      <c r="AH112" s="40"/>
      <c r="AI112" s="40">
        <v>81.760000000000005</v>
      </c>
      <c r="AJ112" s="40"/>
      <c r="AK112" s="40"/>
      <c r="AL112" s="40"/>
      <c r="AM112" s="40"/>
      <c r="AN112" s="40"/>
      <c r="AO112" s="40"/>
      <c r="AP112" s="40"/>
      <c r="AQ112" s="40">
        <f t="shared" si="94"/>
        <v>852.48</v>
      </c>
    </row>
    <row r="113" spans="2:43" x14ac:dyDescent="0.25">
      <c r="B113" s="131"/>
      <c r="C113" s="123"/>
      <c r="D113" s="52" t="s">
        <v>53</v>
      </c>
      <c r="E113" s="40"/>
      <c r="F113" s="40"/>
      <c r="G113" s="40"/>
      <c r="H113" s="40"/>
      <c r="I113" s="40"/>
      <c r="J113" s="40"/>
      <c r="K113" s="40"/>
      <c r="L113" s="40"/>
      <c r="M113" s="40"/>
      <c r="N113" s="40"/>
      <c r="O113" s="40"/>
      <c r="P113" s="40"/>
      <c r="Q113" s="40">
        <f t="shared" si="92"/>
        <v>0</v>
      </c>
      <c r="R113" s="40">
        <v>0</v>
      </c>
      <c r="S113" s="40">
        <v>0</v>
      </c>
      <c r="T113" s="40">
        <v>0</v>
      </c>
      <c r="U113" s="40">
        <v>20</v>
      </c>
      <c r="V113" s="40">
        <v>0</v>
      </c>
      <c r="W113" s="40">
        <v>0</v>
      </c>
      <c r="X113" s="40">
        <v>0</v>
      </c>
      <c r="Y113" s="40">
        <v>0</v>
      </c>
      <c r="Z113" s="40"/>
      <c r="AA113" s="40"/>
      <c r="AB113" s="40"/>
      <c r="AC113" s="40"/>
      <c r="AD113" s="40">
        <f t="shared" si="93"/>
        <v>20</v>
      </c>
      <c r="AE113" s="40"/>
      <c r="AF113" s="40"/>
      <c r="AG113" s="40"/>
      <c r="AH113" s="40"/>
      <c r="AI113" s="40"/>
      <c r="AJ113" s="40"/>
      <c r="AK113" s="40"/>
      <c r="AL113" s="40"/>
      <c r="AM113" s="40"/>
      <c r="AN113" s="40"/>
      <c r="AO113" s="40"/>
      <c r="AP113" s="40"/>
      <c r="AQ113" s="40">
        <f t="shared" si="94"/>
        <v>0</v>
      </c>
    </row>
    <row r="114" spans="2:43" x14ac:dyDescent="0.25">
      <c r="B114" s="131"/>
      <c r="C114" s="123" t="s">
        <v>8</v>
      </c>
      <c r="D114" s="53" t="s">
        <v>54</v>
      </c>
      <c r="E114" s="41">
        <f t="shared" ref="E114:P114" si="95">+SUM(E103:E113)</f>
        <v>536.59999999999991</v>
      </c>
      <c r="F114" s="41">
        <f t="shared" si="95"/>
        <v>580.62</v>
      </c>
      <c r="G114" s="41">
        <f t="shared" si="95"/>
        <v>671.09999999999991</v>
      </c>
      <c r="H114" s="41">
        <f t="shared" si="95"/>
        <v>626.16999999999996</v>
      </c>
      <c r="I114" s="41">
        <f t="shared" si="95"/>
        <v>206.82</v>
      </c>
      <c r="J114" s="41">
        <f t="shared" si="95"/>
        <v>0</v>
      </c>
      <c r="K114" s="41">
        <f>+SUM(K103:K113)</f>
        <v>0</v>
      </c>
      <c r="L114" s="41">
        <f t="shared" si="95"/>
        <v>0</v>
      </c>
      <c r="M114" s="41">
        <f t="shared" si="95"/>
        <v>229.95999999999998</v>
      </c>
      <c r="N114" s="41">
        <f t="shared" si="95"/>
        <v>252.81000000000003</v>
      </c>
      <c r="O114" s="41">
        <f t="shared" si="95"/>
        <v>0.03</v>
      </c>
      <c r="P114" s="41">
        <f t="shared" si="95"/>
        <v>0</v>
      </c>
      <c r="Q114" s="41">
        <f t="shared" si="92"/>
        <v>3104.11</v>
      </c>
      <c r="R114" s="41">
        <f t="shared" ref="R114:AC114" si="96">+SUM(R103:R113)</f>
        <v>1041.5899999999999</v>
      </c>
      <c r="S114" s="41">
        <f t="shared" si="96"/>
        <v>916.08999999999992</v>
      </c>
      <c r="T114" s="41">
        <f t="shared" si="96"/>
        <v>918.70000000000016</v>
      </c>
      <c r="U114" s="41">
        <f t="shared" si="96"/>
        <v>891.69</v>
      </c>
      <c r="V114" s="41">
        <f t="shared" si="96"/>
        <v>469.93000000000006</v>
      </c>
      <c r="W114" s="41">
        <f t="shared" si="96"/>
        <v>299.20999999999992</v>
      </c>
      <c r="X114" s="41">
        <f t="shared" si="96"/>
        <v>139.08000000000001</v>
      </c>
      <c r="Y114" s="41">
        <f t="shared" si="96"/>
        <v>0.02</v>
      </c>
      <c r="Z114" s="41">
        <f t="shared" si="96"/>
        <v>0</v>
      </c>
      <c r="AA114" s="41">
        <f t="shared" si="96"/>
        <v>0</v>
      </c>
      <c r="AB114" s="41">
        <f t="shared" si="96"/>
        <v>0</v>
      </c>
      <c r="AC114" s="41">
        <f t="shared" si="96"/>
        <v>0</v>
      </c>
      <c r="AD114" s="41">
        <f t="shared" si="93"/>
        <v>4676.3100000000004</v>
      </c>
      <c r="AE114" s="41">
        <f t="shared" ref="AE114" si="97">+SUM(AE103:AE113)</f>
        <v>1515.42</v>
      </c>
      <c r="AF114" s="41">
        <f t="shared" ref="AF114:AP114" si="98">+SUM(AF103:AF113)</f>
        <v>622.14</v>
      </c>
      <c r="AG114" s="41">
        <f t="shared" si="98"/>
        <v>0</v>
      </c>
      <c r="AH114" s="41">
        <f t="shared" si="98"/>
        <v>0</v>
      </c>
      <c r="AI114" s="41">
        <f t="shared" si="98"/>
        <v>326.44</v>
      </c>
      <c r="AJ114" s="41">
        <f t="shared" si="98"/>
        <v>0</v>
      </c>
      <c r="AK114" s="41">
        <f t="shared" si="98"/>
        <v>0</v>
      </c>
      <c r="AL114" s="41">
        <f t="shared" si="98"/>
        <v>0</v>
      </c>
      <c r="AM114" s="41">
        <f t="shared" si="98"/>
        <v>0</v>
      </c>
      <c r="AN114" s="41">
        <f t="shared" si="98"/>
        <v>0</v>
      </c>
      <c r="AO114" s="41">
        <f t="shared" si="98"/>
        <v>0</v>
      </c>
      <c r="AP114" s="41">
        <f t="shared" si="98"/>
        <v>0</v>
      </c>
      <c r="AQ114" s="41">
        <f t="shared" si="94"/>
        <v>2464</v>
      </c>
    </row>
    <row r="115" spans="2:43" x14ac:dyDescent="0.25">
      <c r="B115" s="131"/>
      <c r="C115" s="123" t="s">
        <v>8</v>
      </c>
      <c r="D115" s="16" t="s">
        <v>55</v>
      </c>
      <c r="E115" s="37"/>
      <c r="F115" s="37"/>
      <c r="G115" s="37"/>
      <c r="H115" s="37"/>
      <c r="I115" s="37"/>
      <c r="J115" s="37"/>
      <c r="K115" s="37"/>
      <c r="L115" s="37"/>
      <c r="M115" s="37"/>
      <c r="N115" s="37"/>
      <c r="O115" s="37"/>
      <c r="P115" s="37"/>
      <c r="Q115" s="37"/>
      <c r="R115" s="37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  <c r="AE115" s="37"/>
      <c r="AF115" s="37"/>
      <c r="AG115" s="37"/>
      <c r="AH115" s="37"/>
      <c r="AI115" s="37"/>
      <c r="AJ115" s="37"/>
      <c r="AK115" s="37"/>
      <c r="AL115" s="37"/>
      <c r="AM115" s="37"/>
      <c r="AN115" s="37"/>
      <c r="AO115" s="37"/>
      <c r="AP115" s="37"/>
      <c r="AQ115" s="37"/>
    </row>
    <row r="116" spans="2:43" x14ac:dyDescent="0.25">
      <c r="B116" s="131"/>
      <c r="C116" s="123"/>
      <c r="D116" s="52" t="s">
        <v>56</v>
      </c>
      <c r="E116" s="40"/>
      <c r="F116" s="40"/>
      <c r="G116" s="40"/>
      <c r="H116" s="40"/>
      <c r="I116" s="40"/>
      <c r="J116" s="40"/>
      <c r="K116" s="40"/>
      <c r="L116" s="40"/>
      <c r="M116" s="40"/>
      <c r="N116" s="40"/>
      <c r="O116" s="40"/>
      <c r="P116" s="40"/>
      <c r="Q116" s="40">
        <f>SUM(E116:P116)</f>
        <v>0</v>
      </c>
      <c r="R116" s="40">
        <v>105</v>
      </c>
      <c r="S116" s="40">
        <v>50.21</v>
      </c>
      <c r="T116" s="40">
        <v>60</v>
      </c>
      <c r="U116" s="40">
        <v>30.2</v>
      </c>
      <c r="V116" s="40">
        <v>0</v>
      </c>
      <c r="W116" s="40">
        <v>30</v>
      </c>
      <c r="X116" s="40">
        <v>0</v>
      </c>
      <c r="Y116" s="40">
        <v>0</v>
      </c>
      <c r="Z116" s="40"/>
      <c r="AA116" s="40"/>
      <c r="AB116" s="40"/>
      <c r="AC116" s="40"/>
      <c r="AD116" s="40">
        <f>SUM(R116:AC116)</f>
        <v>275.40999999999997</v>
      </c>
      <c r="AE116" s="40"/>
      <c r="AF116" s="40"/>
      <c r="AG116" s="40"/>
      <c r="AH116" s="40"/>
      <c r="AI116" s="40"/>
      <c r="AJ116" s="40"/>
      <c r="AK116" s="40"/>
      <c r="AL116" s="40"/>
      <c r="AM116" s="40"/>
      <c r="AN116" s="40"/>
      <c r="AO116" s="40"/>
      <c r="AP116" s="40"/>
      <c r="AQ116" s="40">
        <f>SUM(AE116:AP116)</f>
        <v>0</v>
      </c>
    </row>
    <row r="117" spans="2:43" x14ac:dyDescent="0.25">
      <c r="B117" s="131"/>
      <c r="C117" s="123" t="s">
        <v>8</v>
      </c>
      <c r="D117" s="53" t="s">
        <v>57</v>
      </c>
      <c r="E117" s="41">
        <f t="shared" ref="E117:P117" si="99">+E116</f>
        <v>0</v>
      </c>
      <c r="F117" s="41">
        <f t="shared" si="99"/>
        <v>0</v>
      </c>
      <c r="G117" s="41">
        <f t="shared" si="99"/>
        <v>0</v>
      </c>
      <c r="H117" s="41">
        <f t="shared" si="99"/>
        <v>0</v>
      </c>
      <c r="I117" s="41">
        <f t="shared" si="99"/>
        <v>0</v>
      </c>
      <c r="J117" s="41">
        <f t="shared" si="99"/>
        <v>0</v>
      </c>
      <c r="K117" s="41">
        <f t="shared" si="99"/>
        <v>0</v>
      </c>
      <c r="L117" s="41">
        <f t="shared" si="99"/>
        <v>0</v>
      </c>
      <c r="M117" s="41">
        <f t="shared" si="99"/>
        <v>0</v>
      </c>
      <c r="N117" s="41">
        <f t="shared" si="99"/>
        <v>0</v>
      </c>
      <c r="O117" s="41">
        <f t="shared" si="99"/>
        <v>0</v>
      </c>
      <c r="P117" s="41">
        <f t="shared" si="99"/>
        <v>0</v>
      </c>
      <c r="Q117" s="41">
        <f>SUM(E117:P117)</f>
        <v>0</v>
      </c>
      <c r="R117" s="41">
        <f t="shared" ref="R117:AC117" si="100">+R116</f>
        <v>105</v>
      </c>
      <c r="S117" s="41">
        <f t="shared" si="100"/>
        <v>50.21</v>
      </c>
      <c r="T117" s="41">
        <f t="shared" si="100"/>
        <v>60</v>
      </c>
      <c r="U117" s="41">
        <f t="shared" si="100"/>
        <v>30.2</v>
      </c>
      <c r="V117" s="41">
        <f t="shared" si="100"/>
        <v>0</v>
      </c>
      <c r="W117" s="41">
        <f t="shared" si="100"/>
        <v>30</v>
      </c>
      <c r="X117" s="41">
        <f t="shared" si="100"/>
        <v>0</v>
      </c>
      <c r="Y117" s="41">
        <f t="shared" si="100"/>
        <v>0</v>
      </c>
      <c r="Z117" s="41">
        <f t="shared" si="100"/>
        <v>0</v>
      </c>
      <c r="AA117" s="41">
        <f t="shared" si="100"/>
        <v>0</v>
      </c>
      <c r="AB117" s="41">
        <f t="shared" si="100"/>
        <v>0</v>
      </c>
      <c r="AC117" s="41">
        <f t="shared" si="100"/>
        <v>0</v>
      </c>
      <c r="AD117" s="41">
        <f>SUM(R117:AC117)</f>
        <v>275.40999999999997</v>
      </c>
      <c r="AE117" s="41">
        <f t="shared" ref="AE117" si="101">+AE116</f>
        <v>0</v>
      </c>
      <c r="AF117" s="41">
        <f t="shared" ref="AF117:AI117" si="102">+AF116</f>
        <v>0</v>
      </c>
      <c r="AG117" s="41">
        <f t="shared" si="102"/>
        <v>0</v>
      </c>
      <c r="AH117" s="41">
        <f t="shared" si="102"/>
        <v>0</v>
      </c>
      <c r="AI117" s="41">
        <f t="shared" si="102"/>
        <v>0</v>
      </c>
      <c r="AJ117" s="41">
        <f t="shared" ref="AJ117:AP117" si="103">+AJ116</f>
        <v>0</v>
      </c>
      <c r="AK117" s="41">
        <f t="shared" si="103"/>
        <v>0</v>
      </c>
      <c r="AL117" s="41">
        <f t="shared" si="103"/>
        <v>0</v>
      </c>
      <c r="AM117" s="41">
        <f t="shared" si="103"/>
        <v>0</v>
      </c>
      <c r="AN117" s="41">
        <f t="shared" si="103"/>
        <v>0</v>
      </c>
      <c r="AO117" s="41">
        <f t="shared" si="103"/>
        <v>0</v>
      </c>
      <c r="AP117" s="41">
        <f t="shared" si="103"/>
        <v>0</v>
      </c>
      <c r="AQ117" s="41">
        <f>SUM(AE117:AP117)</f>
        <v>0</v>
      </c>
    </row>
    <row r="118" spans="2:43" s="10" customFormat="1" ht="15.75" thickBot="1" x14ac:dyDescent="0.3">
      <c r="B118" s="131"/>
      <c r="C118" s="124" t="s">
        <v>8</v>
      </c>
      <c r="D118" s="9" t="s">
        <v>60</v>
      </c>
      <c r="E118" s="43">
        <f t="shared" ref="E118:P118" si="104">SUM(E91,E98,E101,E114,E117)</f>
        <v>1517.1299999999999</v>
      </c>
      <c r="F118" s="43">
        <f t="shared" si="104"/>
        <v>1861.4299999999998</v>
      </c>
      <c r="G118" s="43">
        <f t="shared" si="104"/>
        <v>2353.77</v>
      </c>
      <c r="H118" s="43">
        <f t="shared" si="104"/>
        <v>2920.44</v>
      </c>
      <c r="I118" s="43">
        <f t="shared" si="104"/>
        <v>1613.97</v>
      </c>
      <c r="J118" s="43">
        <f>SUM(J91,J98,J101,J114,J117)</f>
        <v>0</v>
      </c>
      <c r="K118" s="43">
        <f t="shared" si="104"/>
        <v>0</v>
      </c>
      <c r="L118" s="43">
        <f t="shared" si="104"/>
        <v>0</v>
      </c>
      <c r="M118" s="43">
        <f t="shared" si="104"/>
        <v>1808.8700000000001</v>
      </c>
      <c r="N118" s="43">
        <f t="shared" si="104"/>
        <v>2817.15</v>
      </c>
      <c r="O118" s="43">
        <f t="shared" si="104"/>
        <v>0.03</v>
      </c>
      <c r="P118" s="43">
        <f t="shared" si="104"/>
        <v>0</v>
      </c>
      <c r="Q118" s="43">
        <f>SUM(E118:P118)</f>
        <v>14892.79</v>
      </c>
      <c r="R118" s="43">
        <f t="shared" ref="R118:AC118" si="105">SUM(R91,R98,R101,R114,R117)</f>
        <v>3680.6499999999996</v>
      </c>
      <c r="S118" s="43">
        <f t="shared" si="105"/>
        <v>3203.79</v>
      </c>
      <c r="T118" s="43">
        <f t="shared" si="105"/>
        <v>3126.8</v>
      </c>
      <c r="U118" s="43">
        <f t="shared" si="105"/>
        <v>2888.0599999999995</v>
      </c>
      <c r="V118" s="43">
        <f t="shared" si="105"/>
        <v>2918.26</v>
      </c>
      <c r="W118" s="43">
        <f t="shared" si="105"/>
        <v>1037.81</v>
      </c>
      <c r="X118" s="43">
        <f t="shared" si="105"/>
        <v>946.59</v>
      </c>
      <c r="Y118" s="43">
        <f t="shared" si="105"/>
        <v>0.02</v>
      </c>
      <c r="Z118" s="43">
        <f t="shared" si="105"/>
        <v>0</v>
      </c>
      <c r="AA118" s="43">
        <f t="shared" si="105"/>
        <v>0</v>
      </c>
      <c r="AB118" s="43">
        <f t="shared" si="105"/>
        <v>0</v>
      </c>
      <c r="AC118" s="43">
        <f t="shared" si="105"/>
        <v>0</v>
      </c>
      <c r="AD118" s="43">
        <f>SUM(R118:AC118)</f>
        <v>17801.98</v>
      </c>
      <c r="AE118" s="43">
        <f t="shared" ref="AE118" si="106">SUM(AE91,AE98,AE101,AE114,AE117)</f>
        <v>3108.82</v>
      </c>
      <c r="AF118" s="43">
        <f t="shared" ref="AF118:AI118" si="107">SUM(AF91,AF98,AF101,AF114,AF117)</f>
        <v>1096.51</v>
      </c>
      <c r="AG118" s="43">
        <f t="shared" si="107"/>
        <v>0</v>
      </c>
      <c r="AH118" s="43">
        <f t="shared" si="107"/>
        <v>0</v>
      </c>
      <c r="AI118" s="43">
        <f t="shared" si="107"/>
        <v>1000.77</v>
      </c>
      <c r="AJ118" s="43">
        <f t="shared" ref="AJ118:AP118" si="108">SUM(AJ91,AJ98,AJ101,AJ114,AJ117)</f>
        <v>0</v>
      </c>
      <c r="AK118" s="43">
        <f t="shared" si="108"/>
        <v>0</v>
      </c>
      <c r="AL118" s="43">
        <f t="shared" si="108"/>
        <v>0</v>
      </c>
      <c r="AM118" s="43">
        <f t="shared" si="108"/>
        <v>0</v>
      </c>
      <c r="AN118" s="43">
        <f t="shared" si="108"/>
        <v>0</v>
      </c>
      <c r="AO118" s="43">
        <f t="shared" si="108"/>
        <v>0</v>
      </c>
      <c r="AP118" s="43">
        <f t="shared" si="108"/>
        <v>0</v>
      </c>
      <c r="AQ118" s="43">
        <f>SUM(AE118:AP118)</f>
        <v>5206.1000000000004</v>
      </c>
    </row>
    <row r="119" spans="2:43" x14ac:dyDescent="0.25">
      <c r="B119" s="131"/>
      <c r="C119" s="122" t="s">
        <v>9</v>
      </c>
      <c r="D119" s="20" t="s">
        <v>25</v>
      </c>
      <c r="E119" s="37"/>
      <c r="F119" s="37"/>
      <c r="G119" s="37"/>
      <c r="H119" s="37"/>
      <c r="I119" s="37"/>
      <c r="J119" s="37"/>
      <c r="K119" s="37"/>
      <c r="L119" s="37"/>
      <c r="M119" s="37"/>
      <c r="N119" s="37"/>
      <c r="O119" s="37"/>
      <c r="P119" s="37"/>
      <c r="Q119" s="38"/>
      <c r="R119" s="37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8"/>
      <c r="AE119" s="37"/>
      <c r="AF119" s="37"/>
      <c r="AG119" s="37"/>
      <c r="AH119" s="37"/>
      <c r="AI119" s="37"/>
      <c r="AJ119" s="37"/>
      <c r="AK119" s="37"/>
      <c r="AL119" s="37"/>
      <c r="AM119" s="37"/>
      <c r="AN119" s="37"/>
      <c r="AO119" s="37"/>
      <c r="AP119" s="37"/>
      <c r="AQ119" s="38"/>
    </row>
    <row r="120" spans="2:43" x14ac:dyDescent="0.25">
      <c r="B120" s="131"/>
      <c r="C120" s="123" t="s">
        <v>9</v>
      </c>
      <c r="D120" s="52" t="s">
        <v>26</v>
      </c>
      <c r="E120" s="40">
        <v>0</v>
      </c>
      <c r="F120" s="40">
        <v>8</v>
      </c>
      <c r="G120" s="40">
        <v>0</v>
      </c>
      <c r="H120" s="40">
        <v>0</v>
      </c>
      <c r="I120" s="40">
        <v>0</v>
      </c>
      <c r="J120" s="40">
        <v>0</v>
      </c>
      <c r="K120" s="40">
        <v>0</v>
      </c>
      <c r="L120" s="40">
        <v>0</v>
      </c>
      <c r="M120" s="40">
        <v>0</v>
      </c>
      <c r="N120" s="40">
        <v>0</v>
      </c>
      <c r="O120" s="40">
        <v>0</v>
      </c>
      <c r="P120" s="40"/>
      <c r="Q120" s="40">
        <f t="shared" ref="Q120:Q126" si="109">SUM(E120:P120)</f>
        <v>8</v>
      </c>
      <c r="R120" s="40">
        <v>0</v>
      </c>
      <c r="S120" s="40">
        <v>0.2</v>
      </c>
      <c r="T120" s="40">
        <v>0</v>
      </c>
      <c r="U120" s="40">
        <v>0</v>
      </c>
      <c r="V120" s="40">
        <v>11</v>
      </c>
      <c r="W120" s="40">
        <v>0</v>
      </c>
      <c r="X120" s="40">
        <v>0</v>
      </c>
      <c r="Y120" s="40">
        <v>0</v>
      </c>
      <c r="Z120" s="40"/>
      <c r="AA120" s="40"/>
      <c r="AB120" s="40"/>
      <c r="AC120" s="40"/>
      <c r="AD120" s="40">
        <f t="shared" ref="AD120:AD126" si="110">SUM(R120:AC120)</f>
        <v>11.2</v>
      </c>
      <c r="AE120" s="40"/>
      <c r="AF120" s="40"/>
      <c r="AG120" s="40"/>
      <c r="AH120" s="40"/>
      <c r="AI120" s="40"/>
      <c r="AJ120" s="40"/>
      <c r="AK120" s="40"/>
      <c r="AL120" s="40"/>
      <c r="AM120" s="40"/>
      <c r="AN120" s="40"/>
      <c r="AO120" s="40"/>
      <c r="AP120" s="40"/>
      <c r="AQ120" s="40">
        <f t="shared" ref="AQ120:AQ126" si="111">SUM(AE120:AP120)</f>
        <v>0</v>
      </c>
    </row>
    <row r="121" spans="2:43" x14ac:dyDescent="0.25">
      <c r="B121" s="131"/>
      <c r="C121" s="123" t="s">
        <v>9</v>
      </c>
      <c r="D121" s="52" t="s">
        <v>27</v>
      </c>
      <c r="E121" s="40">
        <v>0</v>
      </c>
      <c r="F121" s="40">
        <v>18</v>
      </c>
      <c r="G121" s="40">
        <v>0</v>
      </c>
      <c r="H121" s="40">
        <v>0</v>
      </c>
      <c r="I121" s="40">
        <v>0</v>
      </c>
      <c r="J121" s="40">
        <v>0</v>
      </c>
      <c r="K121" s="40">
        <v>0</v>
      </c>
      <c r="L121" s="40">
        <v>0</v>
      </c>
      <c r="M121" s="40">
        <v>0</v>
      </c>
      <c r="N121" s="40">
        <v>0</v>
      </c>
      <c r="O121" s="40">
        <v>0</v>
      </c>
      <c r="P121" s="40"/>
      <c r="Q121" s="40">
        <f>SUM(E121:P121)</f>
        <v>18</v>
      </c>
      <c r="R121" s="40">
        <v>2.8</v>
      </c>
      <c r="S121" s="40">
        <v>5.6</v>
      </c>
      <c r="T121" s="40">
        <v>0</v>
      </c>
      <c r="U121" s="40">
        <v>0</v>
      </c>
      <c r="V121" s="40">
        <v>17</v>
      </c>
      <c r="W121" s="40">
        <v>0</v>
      </c>
      <c r="X121" s="40">
        <v>0</v>
      </c>
      <c r="Y121" s="40">
        <v>0</v>
      </c>
      <c r="Z121" s="40"/>
      <c r="AA121" s="40"/>
      <c r="AB121" s="40"/>
      <c r="AC121" s="40"/>
      <c r="AD121" s="40">
        <f t="shared" si="110"/>
        <v>25.4</v>
      </c>
      <c r="AE121" s="40"/>
      <c r="AF121" s="40"/>
      <c r="AG121" s="40"/>
      <c r="AH121" s="40"/>
      <c r="AI121" s="40"/>
      <c r="AJ121" s="40"/>
      <c r="AK121" s="40"/>
      <c r="AL121" s="40"/>
      <c r="AM121" s="40"/>
      <c r="AN121" s="40"/>
      <c r="AO121" s="40"/>
      <c r="AP121" s="40"/>
      <c r="AQ121" s="40">
        <f t="shared" si="111"/>
        <v>0</v>
      </c>
    </row>
    <row r="122" spans="2:43" x14ac:dyDescent="0.25">
      <c r="B122" s="131"/>
      <c r="C122" s="123" t="s">
        <v>9</v>
      </c>
      <c r="D122" s="52" t="s">
        <v>28</v>
      </c>
      <c r="E122" s="40"/>
      <c r="F122" s="40"/>
      <c r="G122" s="40"/>
      <c r="H122" s="40"/>
      <c r="I122" s="40"/>
      <c r="J122" s="40"/>
      <c r="K122" s="40"/>
      <c r="L122" s="40"/>
      <c r="M122" s="40"/>
      <c r="N122" s="40"/>
      <c r="O122" s="40"/>
      <c r="P122" s="40"/>
      <c r="Q122" s="40">
        <f t="shared" si="109"/>
        <v>0</v>
      </c>
      <c r="R122" s="40"/>
      <c r="S122" s="40"/>
      <c r="T122" s="40"/>
      <c r="U122" s="40"/>
      <c r="V122" s="40"/>
      <c r="W122" s="40"/>
      <c r="X122" s="40"/>
      <c r="Y122" s="40"/>
      <c r="Z122" s="40"/>
      <c r="AA122" s="40"/>
      <c r="AB122" s="40"/>
      <c r="AC122" s="40"/>
      <c r="AD122" s="40">
        <f t="shared" si="110"/>
        <v>0</v>
      </c>
      <c r="AE122" s="40"/>
      <c r="AF122" s="40"/>
      <c r="AG122" s="40"/>
      <c r="AH122" s="40"/>
      <c r="AI122" s="40"/>
      <c r="AJ122" s="40"/>
      <c r="AK122" s="40"/>
      <c r="AL122" s="40"/>
      <c r="AM122" s="40"/>
      <c r="AN122" s="40"/>
      <c r="AO122" s="40"/>
      <c r="AP122" s="40"/>
      <c r="AQ122" s="40">
        <f t="shared" si="111"/>
        <v>0</v>
      </c>
    </row>
    <row r="123" spans="2:43" x14ac:dyDescent="0.25">
      <c r="B123" s="131"/>
      <c r="C123" s="123" t="s">
        <v>9</v>
      </c>
      <c r="D123" s="52" t="s">
        <v>29</v>
      </c>
      <c r="E123" s="40">
        <v>0</v>
      </c>
      <c r="F123" s="40">
        <v>16172.4</v>
      </c>
      <c r="G123" s="40">
        <v>0</v>
      </c>
      <c r="H123" s="40">
        <v>0</v>
      </c>
      <c r="I123" s="40">
        <v>0</v>
      </c>
      <c r="J123" s="40">
        <v>0</v>
      </c>
      <c r="K123" s="40">
        <v>0</v>
      </c>
      <c r="L123" s="40">
        <v>0</v>
      </c>
      <c r="M123" s="40">
        <v>0</v>
      </c>
      <c r="N123" s="40">
        <v>0</v>
      </c>
      <c r="O123" s="40">
        <v>0</v>
      </c>
      <c r="P123" s="40"/>
      <c r="Q123" s="40">
        <f t="shared" si="109"/>
        <v>16172.4</v>
      </c>
      <c r="R123" s="40"/>
      <c r="S123" s="40"/>
      <c r="T123" s="40"/>
      <c r="U123" s="40"/>
      <c r="V123" s="40"/>
      <c r="W123" s="40"/>
      <c r="X123" s="40"/>
      <c r="Y123" s="40"/>
      <c r="Z123" s="40"/>
      <c r="AA123" s="40"/>
      <c r="AB123" s="40"/>
      <c r="AC123" s="40"/>
      <c r="AD123" s="40">
        <f t="shared" si="110"/>
        <v>0</v>
      </c>
      <c r="AE123" s="40"/>
      <c r="AF123" s="40"/>
      <c r="AG123" s="40"/>
      <c r="AH123" s="40"/>
      <c r="AI123" s="40"/>
      <c r="AJ123" s="40"/>
      <c r="AK123" s="40"/>
      <c r="AL123" s="40"/>
      <c r="AM123" s="40"/>
      <c r="AN123" s="40"/>
      <c r="AO123" s="40"/>
      <c r="AP123" s="40"/>
      <c r="AQ123" s="40">
        <f t="shared" si="111"/>
        <v>0</v>
      </c>
    </row>
    <row r="124" spans="2:43" x14ac:dyDescent="0.25">
      <c r="B124" s="131"/>
      <c r="C124" s="123" t="s">
        <v>9</v>
      </c>
      <c r="D124" s="52" t="s">
        <v>30</v>
      </c>
      <c r="E124" s="40"/>
      <c r="F124" s="40"/>
      <c r="G124" s="40"/>
      <c r="H124" s="40"/>
      <c r="I124" s="40"/>
      <c r="J124" s="40"/>
      <c r="K124" s="40"/>
      <c r="L124" s="40"/>
      <c r="M124" s="40"/>
      <c r="N124" s="40"/>
      <c r="O124" s="40"/>
      <c r="P124" s="40"/>
      <c r="Q124" s="40">
        <f t="shared" si="109"/>
        <v>0</v>
      </c>
      <c r="R124" s="40"/>
      <c r="S124" s="40"/>
      <c r="T124" s="40"/>
      <c r="U124" s="40"/>
      <c r="V124" s="40"/>
      <c r="W124" s="40"/>
      <c r="X124" s="40"/>
      <c r="Y124" s="40"/>
      <c r="Z124" s="40"/>
      <c r="AA124" s="40"/>
      <c r="AB124" s="40"/>
      <c r="AC124" s="40"/>
      <c r="AD124" s="40">
        <f t="shared" si="110"/>
        <v>0</v>
      </c>
      <c r="AE124" s="40"/>
      <c r="AF124" s="40"/>
      <c r="AG124" s="40"/>
      <c r="AH124" s="40"/>
      <c r="AI124" s="40"/>
      <c r="AJ124" s="40"/>
      <c r="AK124" s="40"/>
      <c r="AL124" s="40"/>
      <c r="AM124" s="40"/>
      <c r="AN124" s="40"/>
      <c r="AO124" s="40"/>
      <c r="AP124" s="40"/>
      <c r="AQ124" s="40">
        <f t="shared" si="111"/>
        <v>0</v>
      </c>
    </row>
    <row r="125" spans="2:43" x14ac:dyDescent="0.25">
      <c r="B125" s="131"/>
      <c r="C125" s="123" t="s">
        <v>9</v>
      </c>
      <c r="D125" s="52" t="s">
        <v>31</v>
      </c>
      <c r="E125" s="40"/>
      <c r="F125" s="40"/>
      <c r="G125" s="40"/>
      <c r="H125" s="40"/>
      <c r="I125" s="40"/>
      <c r="J125" s="40"/>
      <c r="K125" s="40"/>
      <c r="L125" s="40"/>
      <c r="M125" s="40"/>
      <c r="N125" s="40"/>
      <c r="O125" s="40"/>
      <c r="P125" s="40"/>
      <c r="Q125" s="40">
        <f t="shared" si="109"/>
        <v>0</v>
      </c>
      <c r="R125" s="40"/>
      <c r="S125" s="40"/>
      <c r="T125" s="40"/>
      <c r="U125" s="40"/>
      <c r="V125" s="40"/>
      <c r="W125" s="40"/>
      <c r="X125" s="40"/>
      <c r="Y125" s="40"/>
      <c r="Z125" s="40"/>
      <c r="AA125" s="40"/>
      <c r="AB125" s="40"/>
      <c r="AC125" s="40"/>
      <c r="AD125" s="40">
        <f t="shared" si="110"/>
        <v>0</v>
      </c>
      <c r="AE125" s="40"/>
      <c r="AF125" s="40"/>
      <c r="AG125" s="40"/>
      <c r="AH125" s="40"/>
      <c r="AI125" s="40"/>
      <c r="AJ125" s="40"/>
      <c r="AK125" s="40"/>
      <c r="AL125" s="40"/>
      <c r="AM125" s="40"/>
      <c r="AN125" s="40"/>
      <c r="AO125" s="40"/>
      <c r="AP125" s="40"/>
      <c r="AQ125" s="40">
        <f t="shared" si="111"/>
        <v>0</v>
      </c>
    </row>
    <row r="126" spans="2:43" x14ac:dyDescent="0.25">
      <c r="B126" s="131"/>
      <c r="C126" s="123" t="s">
        <v>9</v>
      </c>
      <c r="D126" s="53" t="s">
        <v>32</v>
      </c>
      <c r="E126" s="41">
        <f t="shared" ref="E126:L126" si="112">+SUM(E120:E125)</f>
        <v>0</v>
      </c>
      <c r="F126" s="41">
        <f t="shared" si="112"/>
        <v>16198.4</v>
      </c>
      <c r="G126" s="41">
        <f t="shared" si="112"/>
        <v>0</v>
      </c>
      <c r="H126" s="41">
        <f t="shared" si="112"/>
        <v>0</v>
      </c>
      <c r="I126" s="41">
        <f t="shared" si="112"/>
        <v>0</v>
      </c>
      <c r="J126" s="41">
        <f t="shared" si="112"/>
        <v>0</v>
      </c>
      <c r="K126" s="41">
        <f t="shared" si="112"/>
        <v>0</v>
      </c>
      <c r="L126" s="41">
        <f t="shared" si="112"/>
        <v>0</v>
      </c>
      <c r="M126" s="41">
        <f t="shared" ref="M126:P126" si="113">+SUM(M120:M125)</f>
        <v>0</v>
      </c>
      <c r="N126" s="41">
        <f t="shared" si="113"/>
        <v>0</v>
      </c>
      <c r="O126" s="41">
        <f t="shared" si="113"/>
        <v>0</v>
      </c>
      <c r="P126" s="41">
        <f t="shared" si="113"/>
        <v>0</v>
      </c>
      <c r="Q126" s="41">
        <f t="shared" si="109"/>
        <v>16198.4</v>
      </c>
      <c r="R126" s="41">
        <f t="shared" ref="R126:AC126" si="114">+SUM(R120:R125)</f>
        <v>2.8</v>
      </c>
      <c r="S126" s="41">
        <f t="shared" si="114"/>
        <v>5.8</v>
      </c>
      <c r="T126" s="41">
        <f t="shared" si="114"/>
        <v>0</v>
      </c>
      <c r="U126" s="41">
        <f t="shared" si="114"/>
        <v>0</v>
      </c>
      <c r="V126" s="41">
        <f t="shared" si="114"/>
        <v>28</v>
      </c>
      <c r="W126" s="41">
        <f t="shared" si="114"/>
        <v>0</v>
      </c>
      <c r="X126" s="41">
        <f t="shared" si="114"/>
        <v>0</v>
      </c>
      <c r="Y126" s="41">
        <f t="shared" si="114"/>
        <v>0</v>
      </c>
      <c r="Z126" s="41">
        <f t="shared" si="114"/>
        <v>0</v>
      </c>
      <c r="AA126" s="41">
        <f t="shared" si="114"/>
        <v>0</v>
      </c>
      <c r="AB126" s="41">
        <f t="shared" si="114"/>
        <v>0</v>
      </c>
      <c r="AC126" s="41">
        <f t="shared" si="114"/>
        <v>0</v>
      </c>
      <c r="AD126" s="41">
        <f t="shared" si="110"/>
        <v>36.6</v>
      </c>
      <c r="AE126" s="41">
        <f t="shared" ref="AE126" si="115">+SUM(AE120:AE125)</f>
        <v>0</v>
      </c>
      <c r="AF126" s="41">
        <f t="shared" ref="AF126:AP126" si="116">+SUM(AF120:AF125)</f>
        <v>0</v>
      </c>
      <c r="AG126" s="41">
        <f t="shared" si="116"/>
        <v>0</v>
      </c>
      <c r="AH126" s="41">
        <f t="shared" si="116"/>
        <v>0</v>
      </c>
      <c r="AI126" s="41">
        <f t="shared" si="116"/>
        <v>0</v>
      </c>
      <c r="AJ126" s="41">
        <f t="shared" si="116"/>
        <v>0</v>
      </c>
      <c r="AK126" s="41">
        <f t="shared" si="116"/>
        <v>0</v>
      </c>
      <c r="AL126" s="41">
        <f t="shared" si="116"/>
        <v>0</v>
      </c>
      <c r="AM126" s="41">
        <f t="shared" si="116"/>
        <v>0</v>
      </c>
      <c r="AN126" s="41">
        <f t="shared" si="116"/>
        <v>0</v>
      </c>
      <c r="AO126" s="41">
        <f t="shared" si="116"/>
        <v>0</v>
      </c>
      <c r="AP126" s="41">
        <f t="shared" si="116"/>
        <v>0</v>
      </c>
      <c r="AQ126" s="41">
        <f t="shared" si="111"/>
        <v>0</v>
      </c>
    </row>
    <row r="127" spans="2:43" x14ac:dyDescent="0.25">
      <c r="B127" s="131"/>
      <c r="C127" s="123" t="s">
        <v>9</v>
      </c>
      <c r="D127" s="16" t="s">
        <v>33</v>
      </c>
      <c r="E127" s="37"/>
      <c r="F127" s="37"/>
      <c r="G127" s="37"/>
      <c r="H127" s="37"/>
      <c r="I127" s="37"/>
      <c r="J127" s="37"/>
      <c r="K127" s="37"/>
      <c r="L127" s="37"/>
      <c r="M127" s="37"/>
      <c r="N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  <c r="AE127" s="37"/>
      <c r="AF127" s="37"/>
      <c r="AG127" s="37"/>
      <c r="AH127" s="37"/>
      <c r="AI127" s="37"/>
      <c r="AJ127" s="37"/>
      <c r="AK127" s="37"/>
      <c r="AL127" s="37"/>
      <c r="AM127" s="37"/>
      <c r="AN127" s="37"/>
      <c r="AO127" s="37"/>
      <c r="AP127" s="37"/>
      <c r="AQ127" s="37"/>
    </row>
    <row r="128" spans="2:43" x14ac:dyDescent="0.25">
      <c r="B128" s="131"/>
      <c r="C128" s="123" t="s">
        <v>9</v>
      </c>
      <c r="D128" s="52" t="s">
        <v>34</v>
      </c>
      <c r="E128" s="40"/>
      <c r="F128" s="40"/>
      <c r="G128" s="40"/>
      <c r="H128" s="40"/>
      <c r="I128" s="40"/>
      <c r="J128" s="40"/>
      <c r="K128" s="40"/>
      <c r="L128" s="40"/>
      <c r="M128" s="40"/>
      <c r="N128" s="40"/>
      <c r="O128" s="40"/>
      <c r="P128" s="40"/>
      <c r="Q128" s="40">
        <f t="shared" ref="Q128:Q133" si="117">SUM(E128:P128)</f>
        <v>0</v>
      </c>
      <c r="R128" s="40"/>
      <c r="S128" s="40"/>
      <c r="T128" s="40"/>
      <c r="U128" s="40"/>
      <c r="V128" s="40"/>
      <c r="W128" s="40"/>
      <c r="X128" s="40"/>
      <c r="Y128" s="40"/>
      <c r="Z128" s="40"/>
      <c r="AA128" s="40"/>
      <c r="AB128" s="40"/>
      <c r="AC128" s="40"/>
      <c r="AD128" s="40">
        <f t="shared" ref="AD128:AD133" si="118">SUM(R128:AC128)</f>
        <v>0</v>
      </c>
      <c r="AE128" s="40"/>
      <c r="AF128" s="40"/>
      <c r="AG128" s="40"/>
      <c r="AH128" s="40"/>
      <c r="AI128" s="40"/>
      <c r="AJ128" s="40"/>
      <c r="AK128" s="40"/>
      <c r="AL128" s="40"/>
      <c r="AM128" s="40"/>
      <c r="AN128" s="40"/>
      <c r="AO128" s="40"/>
      <c r="AP128" s="40"/>
      <c r="AQ128" s="40">
        <f t="shared" ref="AQ128:AQ133" si="119">SUM(AE128:AP128)</f>
        <v>0</v>
      </c>
    </row>
    <row r="129" spans="2:43" x14ac:dyDescent="0.25">
      <c r="B129" s="131"/>
      <c r="C129" s="123" t="s">
        <v>9</v>
      </c>
      <c r="D129" s="52" t="s">
        <v>35</v>
      </c>
      <c r="E129" s="40"/>
      <c r="F129" s="40"/>
      <c r="G129" s="40"/>
      <c r="H129" s="40"/>
      <c r="I129" s="40"/>
      <c r="J129" s="40"/>
      <c r="K129" s="40"/>
      <c r="L129" s="40"/>
      <c r="M129" s="40"/>
      <c r="N129" s="40"/>
      <c r="O129" s="40"/>
      <c r="P129" s="40"/>
      <c r="Q129" s="40">
        <f t="shared" si="117"/>
        <v>0</v>
      </c>
      <c r="R129" s="40"/>
      <c r="S129" s="40"/>
      <c r="T129" s="40"/>
      <c r="U129" s="40"/>
      <c r="V129" s="40"/>
      <c r="W129" s="40"/>
      <c r="X129" s="40"/>
      <c r="Y129" s="40"/>
      <c r="Z129" s="40"/>
      <c r="AA129" s="40"/>
      <c r="AB129" s="40"/>
      <c r="AC129" s="40"/>
      <c r="AD129" s="40">
        <f t="shared" si="118"/>
        <v>0</v>
      </c>
      <c r="AE129" s="40"/>
      <c r="AF129" s="40"/>
      <c r="AG129" s="40"/>
      <c r="AH129" s="40"/>
      <c r="AI129" s="40"/>
      <c r="AJ129" s="40"/>
      <c r="AK129" s="40"/>
      <c r="AL129" s="40"/>
      <c r="AM129" s="40"/>
      <c r="AN129" s="40"/>
      <c r="AO129" s="40"/>
      <c r="AP129" s="40"/>
      <c r="AQ129" s="40">
        <f t="shared" si="119"/>
        <v>0</v>
      </c>
    </row>
    <row r="130" spans="2:43" x14ac:dyDescent="0.25">
      <c r="B130" s="131"/>
      <c r="C130" s="123" t="s">
        <v>9</v>
      </c>
      <c r="D130" s="52" t="s">
        <v>36</v>
      </c>
      <c r="E130" s="40"/>
      <c r="F130" s="40"/>
      <c r="G130" s="40"/>
      <c r="H130" s="40"/>
      <c r="I130" s="40"/>
      <c r="J130" s="40"/>
      <c r="K130" s="40"/>
      <c r="L130" s="40"/>
      <c r="M130" s="40"/>
      <c r="N130" s="40"/>
      <c r="O130" s="40"/>
      <c r="P130" s="40"/>
      <c r="Q130" s="40">
        <f t="shared" si="117"/>
        <v>0</v>
      </c>
      <c r="R130" s="40"/>
      <c r="S130" s="40"/>
      <c r="T130" s="40"/>
      <c r="U130" s="40"/>
      <c r="V130" s="40"/>
      <c r="W130" s="40"/>
      <c r="X130" s="40"/>
      <c r="Y130" s="40"/>
      <c r="Z130" s="40"/>
      <c r="AA130" s="40"/>
      <c r="AB130" s="40"/>
      <c r="AC130" s="40"/>
      <c r="AD130" s="40">
        <f t="shared" si="118"/>
        <v>0</v>
      </c>
      <c r="AE130" s="40"/>
      <c r="AF130" s="40"/>
      <c r="AG130" s="40"/>
      <c r="AH130" s="40"/>
      <c r="AI130" s="40"/>
      <c r="AJ130" s="40"/>
      <c r="AK130" s="40"/>
      <c r="AL130" s="40"/>
      <c r="AM130" s="40"/>
      <c r="AN130" s="40"/>
      <c r="AO130" s="40"/>
      <c r="AP130" s="40"/>
      <c r="AQ130" s="40">
        <f t="shared" si="119"/>
        <v>0</v>
      </c>
    </row>
    <row r="131" spans="2:43" x14ac:dyDescent="0.25">
      <c r="B131" s="131"/>
      <c r="C131" s="123" t="s">
        <v>9</v>
      </c>
      <c r="D131" s="52" t="s">
        <v>37</v>
      </c>
      <c r="E131" s="40"/>
      <c r="F131" s="40"/>
      <c r="G131" s="40"/>
      <c r="H131" s="40"/>
      <c r="I131" s="40"/>
      <c r="J131" s="40"/>
      <c r="K131" s="40"/>
      <c r="L131" s="40"/>
      <c r="M131" s="40"/>
      <c r="N131" s="40"/>
      <c r="O131" s="40"/>
      <c r="P131" s="40"/>
      <c r="Q131" s="40">
        <f t="shared" si="117"/>
        <v>0</v>
      </c>
      <c r="R131" s="40"/>
      <c r="S131" s="40"/>
      <c r="T131" s="40"/>
      <c r="U131" s="40"/>
      <c r="V131" s="40"/>
      <c r="W131" s="40"/>
      <c r="X131" s="40"/>
      <c r="Y131" s="40"/>
      <c r="Z131" s="40"/>
      <c r="AA131" s="40"/>
      <c r="AB131" s="40"/>
      <c r="AC131" s="40"/>
      <c r="AD131" s="40">
        <f t="shared" si="118"/>
        <v>0</v>
      </c>
      <c r="AE131" s="40"/>
      <c r="AF131" s="40"/>
      <c r="AG131" s="40"/>
      <c r="AH131" s="40"/>
      <c r="AI131" s="40"/>
      <c r="AJ131" s="40"/>
      <c r="AK131" s="40"/>
      <c r="AL131" s="40"/>
      <c r="AM131" s="40"/>
      <c r="AN131" s="40"/>
      <c r="AO131" s="40"/>
      <c r="AP131" s="40"/>
      <c r="AQ131" s="40">
        <f t="shared" si="119"/>
        <v>0</v>
      </c>
    </row>
    <row r="132" spans="2:43" x14ac:dyDescent="0.25">
      <c r="B132" s="131"/>
      <c r="C132" s="123" t="s">
        <v>9</v>
      </c>
      <c r="D132" s="52" t="s">
        <v>38</v>
      </c>
      <c r="E132" s="40"/>
      <c r="F132" s="40"/>
      <c r="G132" s="40"/>
      <c r="H132" s="40"/>
      <c r="I132" s="40"/>
      <c r="J132" s="40"/>
      <c r="K132" s="40"/>
      <c r="L132" s="40"/>
      <c r="M132" s="40"/>
      <c r="N132" s="40"/>
      <c r="O132" s="40"/>
      <c r="P132" s="40"/>
      <c r="Q132" s="40">
        <f t="shared" si="117"/>
        <v>0</v>
      </c>
      <c r="R132" s="40"/>
      <c r="S132" s="40"/>
      <c r="T132" s="40"/>
      <c r="U132" s="40"/>
      <c r="V132" s="40"/>
      <c r="W132" s="40"/>
      <c r="X132" s="40"/>
      <c r="Y132" s="40"/>
      <c r="Z132" s="40"/>
      <c r="AA132" s="40"/>
      <c r="AB132" s="40"/>
      <c r="AC132" s="40"/>
      <c r="AD132" s="40">
        <f t="shared" si="118"/>
        <v>0</v>
      </c>
      <c r="AE132" s="40"/>
      <c r="AF132" s="40"/>
      <c r="AG132" s="40"/>
      <c r="AH132" s="40"/>
      <c r="AI132" s="40"/>
      <c r="AJ132" s="40"/>
      <c r="AK132" s="40"/>
      <c r="AL132" s="40"/>
      <c r="AM132" s="40"/>
      <c r="AN132" s="40"/>
      <c r="AO132" s="40"/>
      <c r="AP132" s="40"/>
      <c r="AQ132" s="40">
        <f t="shared" si="119"/>
        <v>0</v>
      </c>
    </row>
    <row r="133" spans="2:43" x14ac:dyDescent="0.25">
      <c r="B133" s="131"/>
      <c r="C133" s="123" t="s">
        <v>9</v>
      </c>
      <c r="D133" s="53" t="s">
        <v>39</v>
      </c>
      <c r="E133" s="41">
        <f t="shared" ref="E133:P133" si="120">+SUM(E128:E132)</f>
        <v>0</v>
      </c>
      <c r="F133" s="41">
        <f t="shared" si="120"/>
        <v>0</v>
      </c>
      <c r="G133" s="41">
        <f t="shared" si="120"/>
        <v>0</v>
      </c>
      <c r="H133" s="41">
        <f t="shared" si="120"/>
        <v>0</v>
      </c>
      <c r="I133" s="41">
        <f t="shared" si="120"/>
        <v>0</v>
      </c>
      <c r="J133" s="41">
        <f t="shared" si="120"/>
        <v>0</v>
      </c>
      <c r="K133" s="41">
        <f t="shared" si="120"/>
        <v>0</v>
      </c>
      <c r="L133" s="41">
        <f t="shared" si="120"/>
        <v>0</v>
      </c>
      <c r="M133" s="41">
        <f t="shared" si="120"/>
        <v>0</v>
      </c>
      <c r="N133" s="41">
        <f t="shared" si="120"/>
        <v>0</v>
      </c>
      <c r="O133" s="41">
        <f t="shared" si="120"/>
        <v>0</v>
      </c>
      <c r="P133" s="41">
        <f t="shared" si="120"/>
        <v>0</v>
      </c>
      <c r="Q133" s="41">
        <f t="shared" si="117"/>
        <v>0</v>
      </c>
      <c r="R133" s="41">
        <f t="shared" ref="R133:AC133" si="121">+SUM(R128:R132)</f>
        <v>0</v>
      </c>
      <c r="S133" s="41">
        <f t="shared" si="121"/>
        <v>0</v>
      </c>
      <c r="T133" s="41">
        <f t="shared" si="121"/>
        <v>0</v>
      </c>
      <c r="U133" s="41">
        <f t="shared" si="121"/>
        <v>0</v>
      </c>
      <c r="V133" s="41">
        <f t="shared" si="121"/>
        <v>0</v>
      </c>
      <c r="W133" s="41">
        <f t="shared" si="121"/>
        <v>0</v>
      </c>
      <c r="X133" s="41">
        <f t="shared" si="121"/>
        <v>0</v>
      </c>
      <c r="Y133" s="41">
        <f t="shared" si="121"/>
        <v>0</v>
      </c>
      <c r="Z133" s="41">
        <f t="shared" si="121"/>
        <v>0</v>
      </c>
      <c r="AA133" s="41">
        <f t="shared" si="121"/>
        <v>0</v>
      </c>
      <c r="AB133" s="41">
        <f t="shared" si="121"/>
        <v>0</v>
      </c>
      <c r="AC133" s="41">
        <f t="shared" si="121"/>
        <v>0</v>
      </c>
      <c r="AD133" s="41">
        <f t="shared" si="118"/>
        <v>0</v>
      </c>
      <c r="AE133" s="41">
        <f t="shared" ref="AE133" si="122">+SUM(AE128:AE132)</f>
        <v>0</v>
      </c>
      <c r="AF133" s="41">
        <f t="shared" ref="AF133:AI133" si="123">+SUM(AF128:AF132)</f>
        <v>0</v>
      </c>
      <c r="AG133" s="41">
        <f t="shared" si="123"/>
        <v>0</v>
      </c>
      <c r="AH133" s="41">
        <f t="shared" si="123"/>
        <v>0</v>
      </c>
      <c r="AI133" s="41">
        <f t="shared" si="123"/>
        <v>0</v>
      </c>
      <c r="AJ133" s="41"/>
      <c r="AK133" s="41"/>
      <c r="AL133" s="41"/>
      <c r="AM133" s="41"/>
      <c r="AN133" s="41"/>
      <c r="AO133" s="41"/>
      <c r="AP133" s="41"/>
      <c r="AQ133" s="41">
        <f t="shared" si="119"/>
        <v>0</v>
      </c>
    </row>
    <row r="134" spans="2:43" x14ac:dyDescent="0.25">
      <c r="B134" s="131"/>
      <c r="C134" s="123" t="s">
        <v>9</v>
      </c>
      <c r="D134" s="16" t="s">
        <v>40</v>
      </c>
      <c r="E134" s="37"/>
      <c r="F134" s="37"/>
      <c r="G134" s="37"/>
      <c r="H134" s="37"/>
      <c r="I134" s="37"/>
      <c r="J134" s="37"/>
      <c r="K134" s="37"/>
      <c r="L134" s="37"/>
      <c r="M134" s="37"/>
      <c r="N134" s="37"/>
      <c r="O134" s="37"/>
      <c r="P134" s="37"/>
      <c r="Q134" s="37"/>
      <c r="R134" s="37"/>
      <c r="S134" s="37"/>
      <c r="T134" s="37"/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  <c r="AE134" s="37"/>
      <c r="AF134" s="37"/>
      <c r="AG134" s="37"/>
      <c r="AH134" s="37"/>
      <c r="AI134" s="37"/>
      <c r="AJ134" s="37"/>
      <c r="AK134" s="37"/>
      <c r="AL134" s="37"/>
      <c r="AM134" s="37"/>
      <c r="AN134" s="37"/>
      <c r="AO134" s="37"/>
      <c r="AP134" s="37"/>
      <c r="AQ134" s="37"/>
    </row>
    <row r="135" spans="2:43" x14ac:dyDescent="0.25">
      <c r="B135" s="131"/>
      <c r="C135" s="123" t="s">
        <v>9</v>
      </c>
      <c r="D135" s="52" t="s">
        <v>41</v>
      </c>
      <c r="E135" s="40">
        <v>0</v>
      </c>
      <c r="F135" s="40">
        <v>0.1</v>
      </c>
      <c r="G135" s="40">
        <v>0</v>
      </c>
      <c r="H135" s="40">
        <v>0</v>
      </c>
      <c r="I135" s="40">
        <v>0</v>
      </c>
      <c r="J135" s="40">
        <v>0</v>
      </c>
      <c r="K135" s="40">
        <v>0</v>
      </c>
      <c r="L135" s="40">
        <v>0</v>
      </c>
      <c r="M135" s="40">
        <v>0</v>
      </c>
      <c r="N135" s="40">
        <v>1</v>
      </c>
      <c r="O135" s="40">
        <v>0</v>
      </c>
      <c r="P135" s="40"/>
      <c r="Q135" s="40">
        <f>SUM(E135:P135)</f>
        <v>1.1000000000000001</v>
      </c>
      <c r="R135" s="40">
        <v>0</v>
      </c>
      <c r="S135" s="40">
        <v>1.2</v>
      </c>
      <c r="T135" s="40">
        <v>0</v>
      </c>
      <c r="U135" s="40">
        <v>0</v>
      </c>
      <c r="V135" s="40">
        <v>1</v>
      </c>
      <c r="W135" s="40">
        <v>0</v>
      </c>
      <c r="X135" s="40">
        <v>0</v>
      </c>
      <c r="Y135" s="40">
        <v>0</v>
      </c>
      <c r="Z135" s="40"/>
      <c r="AA135" s="40"/>
      <c r="AB135" s="40"/>
      <c r="AC135" s="40"/>
      <c r="AD135" s="40">
        <f>SUM(R135:AC135)</f>
        <v>2.2000000000000002</v>
      </c>
      <c r="AE135" s="40"/>
      <c r="AF135" s="40"/>
      <c r="AG135" s="40"/>
      <c r="AH135" s="40"/>
      <c r="AI135" s="40"/>
      <c r="AJ135" s="40"/>
      <c r="AK135" s="40"/>
      <c r="AL135" s="40"/>
      <c r="AM135" s="40"/>
      <c r="AN135" s="40"/>
      <c r="AO135" s="40"/>
      <c r="AP135" s="40"/>
      <c r="AQ135" s="40">
        <f>SUM(AE135:AP135)</f>
        <v>0</v>
      </c>
    </row>
    <row r="136" spans="2:43" x14ac:dyDescent="0.25">
      <c r="B136" s="131"/>
      <c r="C136" s="123" t="s">
        <v>9</v>
      </c>
      <c r="D136" s="53" t="s">
        <v>42</v>
      </c>
      <c r="E136" s="41">
        <f t="shared" ref="E136:P136" si="124">+E135</f>
        <v>0</v>
      </c>
      <c r="F136" s="41">
        <f t="shared" si="124"/>
        <v>0.1</v>
      </c>
      <c r="G136" s="41">
        <f t="shared" si="124"/>
        <v>0</v>
      </c>
      <c r="H136" s="41">
        <f t="shared" si="124"/>
        <v>0</v>
      </c>
      <c r="I136" s="41">
        <f t="shared" si="124"/>
        <v>0</v>
      </c>
      <c r="J136" s="41">
        <f t="shared" si="124"/>
        <v>0</v>
      </c>
      <c r="K136" s="41">
        <f t="shared" si="124"/>
        <v>0</v>
      </c>
      <c r="L136" s="41">
        <f t="shared" si="124"/>
        <v>0</v>
      </c>
      <c r="M136" s="41">
        <f t="shared" si="124"/>
        <v>0</v>
      </c>
      <c r="N136" s="41">
        <f t="shared" si="124"/>
        <v>1</v>
      </c>
      <c r="O136" s="41">
        <f t="shared" si="124"/>
        <v>0</v>
      </c>
      <c r="P136" s="41">
        <f t="shared" si="124"/>
        <v>0</v>
      </c>
      <c r="Q136" s="41">
        <f>SUM(E136:P136)</f>
        <v>1.1000000000000001</v>
      </c>
      <c r="R136" s="41">
        <f t="shared" ref="R136:AC136" si="125">+R135</f>
        <v>0</v>
      </c>
      <c r="S136" s="41">
        <f t="shared" si="125"/>
        <v>1.2</v>
      </c>
      <c r="T136" s="41">
        <f t="shared" si="125"/>
        <v>0</v>
      </c>
      <c r="U136" s="41">
        <f t="shared" si="125"/>
        <v>0</v>
      </c>
      <c r="V136" s="41">
        <f t="shared" si="125"/>
        <v>1</v>
      </c>
      <c r="W136" s="41">
        <f t="shared" si="125"/>
        <v>0</v>
      </c>
      <c r="X136" s="41">
        <f t="shared" si="125"/>
        <v>0</v>
      </c>
      <c r="Y136" s="41">
        <f t="shared" si="125"/>
        <v>0</v>
      </c>
      <c r="Z136" s="41">
        <f t="shared" si="125"/>
        <v>0</v>
      </c>
      <c r="AA136" s="41">
        <f t="shared" si="125"/>
        <v>0</v>
      </c>
      <c r="AB136" s="41">
        <f t="shared" si="125"/>
        <v>0</v>
      </c>
      <c r="AC136" s="41">
        <f t="shared" si="125"/>
        <v>0</v>
      </c>
      <c r="AD136" s="41">
        <f>SUM(R136:AC136)</f>
        <v>2.2000000000000002</v>
      </c>
      <c r="AE136" s="41">
        <f t="shared" ref="AE136" si="126">+AE135</f>
        <v>0</v>
      </c>
      <c r="AF136" s="41">
        <f t="shared" ref="AF136:AI136" si="127">+AF135</f>
        <v>0</v>
      </c>
      <c r="AG136" s="41">
        <f t="shared" si="127"/>
        <v>0</v>
      </c>
      <c r="AH136" s="41">
        <f t="shared" si="127"/>
        <v>0</v>
      </c>
      <c r="AI136" s="41">
        <f t="shared" si="127"/>
        <v>0</v>
      </c>
      <c r="AJ136" s="41"/>
      <c r="AK136" s="41"/>
      <c r="AL136" s="41"/>
      <c r="AM136" s="41"/>
      <c r="AN136" s="41"/>
      <c r="AO136" s="41"/>
      <c r="AP136" s="41"/>
      <c r="AQ136" s="41">
        <f>SUM(AE136:AP136)</f>
        <v>0</v>
      </c>
    </row>
    <row r="137" spans="2:43" x14ac:dyDescent="0.25">
      <c r="B137" s="131"/>
      <c r="C137" s="123" t="s">
        <v>9</v>
      </c>
      <c r="D137" s="16" t="s">
        <v>43</v>
      </c>
      <c r="E137" s="37"/>
      <c r="F137" s="37"/>
      <c r="G137" s="37"/>
      <c r="H137" s="37"/>
      <c r="I137" s="37"/>
      <c r="J137" s="37"/>
      <c r="K137" s="37"/>
      <c r="L137" s="37"/>
      <c r="M137" s="37"/>
      <c r="N137" s="37"/>
      <c r="O137" s="37"/>
      <c r="P137" s="37"/>
      <c r="Q137" s="37"/>
      <c r="R137" s="37"/>
      <c r="S137" s="37"/>
      <c r="T137" s="37"/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  <c r="AE137" s="37"/>
      <c r="AF137" s="37"/>
      <c r="AG137" s="37"/>
      <c r="AH137" s="37"/>
      <c r="AI137" s="37"/>
      <c r="AJ137" s="37"/>
      <c r="AK137" s="37"/>
      <c r="AL137" s="37"/>
      <c r="AM137" s="37"/>
      <c r="AN137" s="37"/>
      <c r="AO137" s="37"/>
      <c r="AP137" s="37"/>
      <c r="AQ137" s="37"/>
    </row>
    <row r="138" spans="2:43" x14ac:dyDescent="0.25">
      <c r="B138" s="131"/>
      <c r="C138" s="123"/>
      <c r="D138" s="54" t="s">
        <v>44</v>
      </c>
      <c r="E138" s="40">
        <v>2.96</v>
      </c>
      <c r="F138" s="40">
        <v>1.52</v>
      </c>
      <c r="G138" s="40">
        <v>1.3</v>
      </c>
      <c r="H138" s="40">
        <v>0.21</v>
      </c>
      <c r="I138" s="40">
        <v>1</v>
      </c>
      <c r="J138" s="40">
        <v>0</v>
      </c>
      <c r="K138" s="40">
        <v>0</v>
      </c>
      <c r="L138" s="40">
        <v>0</v>
      </c>
      <c r="M138" s="40">
        <v>1</v>
      </c>
      <c r="N138" s="40">
        <v>1</v>
      </c>
      <c r="O138" s="40">
        <v>0</v>
      </c>
      <c r="P138" s="40"/>
      <c r="Q138" s="40">
        <f>SUM(E138:P138)</f>
        <v>8.99</v>
      </c>
      <c r="R138" s="40">
        <v>0</v>
      </c>
      <c r="S138" s="40">
        <v>1</v>
      </c>
      <c r="T138" s="40">
        <v>0.01</v>
      </c>
      <c r="U138" s="40">
        <v>0</v>
      </c>
      <c r="V138" s="40">
        <v>2.36</v>
      </c>
      <c r="W138" s="40">
        <v>0</v>
      </c>
      <c r="X138" s="40">
        <v>0</v>
      </c>
      <c r="Y138" s="40">
        <v>0</v>
      </c>
      <c r="Z138" s="40"/>
      <c r="AA138" s="40"/>
      <c r="AB138" s="40"/>
      <c r="AC138" s="40"/>
      <c r="AD138" s="40">
        <f>SUM(R138:AC138)</f>
        <v>3.37</v>
      </c>
      <c r="AE138" s="40">
        <v>4</v>
      </c>
      <c r="AF138" s="40">
        <v>0</v>
      </c>
      <c r="AG138" s="40"/>
      <c r="AH138" s="40"/>
      <c r="AI138" s="40">
        <v>0</v>
      </c>
      <c r="AJ138" s="40"/>
      <c r="AK138" s="40"/>
      <c r="AL138" s="40"/>
      <c r="AM138" s="40"/>
      <c r="AN138" s="40"/>
      <c r="AO138" s="40"/>
      <c r="AP138" s="40"/>
      <c r="AQ138" s="40">
        <f>SUM(AE138:AP138)</f>
        <v>4</v>
      </c>
    </row>
    <row r="139" spans="2:43" x14ac:dyDescent="0.25">
      <c r="B139" s="131"/>
      <c r="C139" s="123"/>
      <c r="D139" s="52" t="s">
        <v>45</v>
      </c>
      <c r="E139" s="40">
        <v>0</v>
      </c>
      <c r="F139" s="40">
        <v>0.2</v>
      </c>
      <c r="G139" s="40">
        <v>0</v>
      </c>
      <c r="H139" s="40">
        <v>0</v>
      </c>
      <c r="I139" s="40">
        <v>0</v>
      </c>
      <c r="J139" s="40">
        <v>0</v>
      </c>
      <c r="K139" s="40">
        <v>0</v>
      </c>
      <c r="L139" s="40">
        <v>0</v>
      </c>
      <c r="M139" s="40">
        <v>0</v>
      </c>
      <c r="N139" s="40">
        <v>0</v>
      </c>
      <c r="O139" s="40">
        <v>0</v>
      </c>
      <c r="P139" s="40"/>
      <c r="Q139" s="40">
        <f>SUM(E139:P139)</f>
        <v>0.2</v>
      </c>
      <c r="R139" s="40">
        <v>0</v>
      </c>
      <c r="S139" s="40">
        <v>2.1</v>
      </c>
      <c r="T139" s="40">
        <v>0</v>
      </c>
      <c r="U139" s="40">
        <v>1</v>
      </c>
      <c r="V139" s="40">
        <v>1.6</v>
      </c>
      <c r="W139" s="40">
        <v>0</v>
      </c>
      <c r="X139" s="40">
        <v>0</v>
      </c>
      <c r="Y139" s="40">
        <v>0</v>
      </c>
      <c r="Z139" s="40"/>
      <c r="AA139" s="40"/>
      <c r="AB139" s="40"/>
      <c r="AC139" s="40"/>
      <c r="AD139" s="40">
        <f>SUM(R139:AC139)</f>
        <v>4.7</v>
      </c>
      <c r="AE139" s="40"/>
      <c r="AF139" s="40"/>
      <c r="AG139" s="40"/>
      <c r="AH139" s="40"/>
      <c r="AI139" s="40"/>
      <c r="AJ139" s="40"/>
      <c r="AK139" s="40"/>
      <c r="AL139" s="40"/>
      <c r="AM139" s="40"/>
      <c r="AN139" s="40"/>
      <c r="AO139" s="40"/>
      <c r="AP139" s="40"/>
      <c r="AQ139" s="40">
        <f>SUM(AE139:AP139)</f>
        <v>0</v>
      </c>
    </row>
    <row r="140" spans="2:43" ht="30" x14ac:dyDescent="0.25">
      <c r="B140" s="131"/>
      <c r="C140" s="123"/>
      <c r="D140" s="52" t="s">
        <v>46</v>
      </c>
      <c r="E140" s="40">
        <v>0</v>
      </c>
      <c r="F140" s="40">
        <v>2.2599999999999998</v>
      </c>
      <c r="G140" s="40">
        <v>0</v>
      </c>
      <c r="H140" s="40">
        <v>4</v>
      </c>
      <c r="I140" s="40">
        <v>0.1</v>
      </c>
      <c r="J140" s="40">
        <v>0</v>
      </c>
      <c r="K140" s="40">
        <v>0</v>
      </c>
      <c r="L140" s="40">
        <v>0</v>
      </c>
      <c r="M140" s="40">
        <v>0</v>
      </c>
      <c r="N140" s="40">
        <v>0.2</v>
      </c>
      <c r="O140" s="40">
        <v>0</v>
      </c>
      <c r="P140" s="40"/>
      <c r="Q140" s="40">
        <f>SUM(E140:P140)</f>
        <v>6.56</v>
      </c>
      <c r="R140" s="40">
        <v>0.1</v>
      </c>
      <c r="S140" s="40">
        <v>1.2</v>
      </c>
      <c r="T140" s="40">
        <v>0.1</v>
      </c>
      <c r="U140" s="40">
        <v>0.1</v>
      </c>
      <c r="V140" s="40">
        <v>1.5</v>
      </c>
      <c r="W140" s="40">
        <v>0</v>
      </c>
      <c r="X140" s="40">
        <v>0</v>
      </c>
      <c r="Y140" s="40">
        <v>0</v>
      </c>
      <c r="Z140" s="40"/>
      <c r="AA140" s="40"/>
      <c r="AB140" s="40"/>
      <c r="AC140" s="40"/>
      <c r="AD140" s="40">
        <f>SUM(R140:AC140)</f>
        <v>3</v>
      </c>
      <c r="AE140" s="40"/>
      <c r="AF140" s="40"/>
      <c r="AG140" s="40"/>
      <c r="AH140" s="40"/>
      <c r="AI140" s="40"/>
      <c r="AJ140" s="40"/>
      <c r="AK140" s="40"/>
      <c r="AL140" s="40"/>
      <c r="AM140" s="40"/>
      <c r="AN140" s="40"/>
      <c r="AO140" s="40"/>
      <c r="AP140" s="40"/>
      <c r="AQ140" s="40">
        <f>SUM(AE140:AP140)</f>
        <v>0</v>
      </c>
    </row>
    <row r="141" spans="2:43" x14ac:dyDescent="0.25">
      <c r="B141" s="131"/>
      <c r="C141" s="123"/>
      <c r="D141" s="54" t="s">
        <v>135</v>
      </c>
      <c r="E141" s="40">
        <v>0</v>
      </c>
      <c r="F141" s="40">
        <v>5.0199999999999996</v>
      </c>
      <c r="G141" s="40">
        <v>0</v>
      </c>
      <c r="H141" s="40">
        <v>0</v>
      </c>
      <c r="I141" s="40">
        <v>0</v>
      </c>
      <c r="J141" s="40">
        <v>0</v>
      </c>
      <c r="K141" s="40">
        <v>0</v>
      </c>
      <c r="L141" s="40">
        <v>0</v>
      </c>
      <c r="M141" s="40">
        <v>0</v>
      </c>
      <c r="N141" s="40">
        <v>0</v>
      </c>
      <c r="O141" s="40">
        <v>0</v>
      </c>
      <c r="P141" s="40"/>
      <c r="Q141" s="40"/>
      <c r="R141" s="40">
        <v>0</v>
      </c>
      <c r="S141" s="40">
        <v>0.01</v>
      </c>
      <c r="T141" s="40">
        <v>0</v>
      </c>
      <c r="U141" s="40">
        <v>0</v>
      </c>
      <c r="V141" s="40">
        <v>0.01</v>
      </c>
      <c r="W141" s="40">
        <v>0</v>
      </c>
      <c r="X141" s="40">
        <v>0</v>
      </c>
      <c r="Y141" s="40">
        <v>0</v>
      </c>
      <c r="Z141" s="40"/>
      <c r="AA141" s="40"/>
      <c r="AB141" s="40"/>
      <c r="AC141" s="40"/>
      <c r="AD141" s="40"/>
      <c r="AE141" s="40"/>
      <c r="AF141" s="40"/>
      <c r="AG141" s="40"/>
      <c r="AH141" s="40"/>
      <c r="AI141" s="40"/>
      <c r="AJ141" s="40"/>
      <c r="AK141" s="40"/>
      <c r="AL141" s="40"/>
      <c r="AM141" s="40"/>
      <c r="AN141" s="40"/>
      <c r="AO141" s="40"/>
      <c r="AP141" s="40"/>
      <c r="AQ141" s="40"/>
    </row>
    <row r="142" spans="2:43" x14ac:dyDescent="0.25">
      <c r="B142" s="131"/>
      <c r="C142" s="123"/>
      <c r="D142" s="52" t="s">
        <v>47</v>
      </c>
      <c r="E142" s="40">
        <v>0</v>
      </c>
      <c r="F142" s="40">
        <v>0.57999999999999996</v>
      </c>
      <c r="G142" s="40">
        <v>0</v>
      </c>
      <c r="H142" s="40">
        <v>0</v>
      </c>
      <c r="I142" s="40">
        <v>0</v>
      </c>
      <c r="J142" s="40">
        <v>0</v>
      </c>
      <c r="K142" s="40">
        <v>0</v>
      </c>
      <c r="L142" s="40">
        <v>0</v>
      </c>
      <c r="M142" s="40">
        <v>0</v>
      </c>
      <c r="N142" s="40">
        <v>0</v>
      </c>
      <c r="O142" s="40">
        <v>0</v>
      </c>
      <c r="P142" s="40"/>
      <c r="Q142" s="40">
        <f t="shared" ref="Q142:Q149" si="128">SUM(E142:P142)</f>
        <v>0.57999999999999996</v>
      </c>
      <c r="R142" s="40">
        <v>0</v>
      </c>
      <c r="S142" s="40">
        <v>0.02</v>
      </c>
      <c r="T142" s="40">
        <v>0</v>
      </c>
      <c r="U142" s="40">
        <v>0</v>
      </c>
      <c r="V142" s="40">
        <v>0.2</v>
      </c>
      <c r="W142" s="40">
        <v>0</v>
      </c>
      <c r="X142" s="40">
        <v>0</v>
      </c>
      <c r="Y142" s="40">
        <v>0</v>
      </c>
      <c r="Z142" s="40"/>
      <c r="AA142" s="40"/>
      <c r="AB142" s="40"/>
      <c r="AC142" s="40"/>
      <c r="AD142" s="40">
        <f t="shared" ref="AD142:AD149" si="129">SUM(R142:AC142)</f>
        <v>0.22</v>
      </c>
      <c r="AE142" s="40"/>
      <c r="AF142" s="40"/>
      <c r="AG142" s="40"/>
      <c r="AH142" s="40"/>
      <c r="AI142" s="40"/>
      <c r="AJ142" s="40"/>
      <c r="AK142" s="40"/>
      <c r="AL142" s="40"/>
      <c r="AM142" s="40"/>
      <c r="AN142" s="40"/>
      <c r="AO142" s="40"/>
      <c r="AP142" s="40"/>
      <c r="AQ142" s="40">
        <f t="shared" ref="AQ142:AQ149" si="130">SUM(AE142:AP142)</f>
        <v>0</v>
      </c>
    </row>
    <row r="143" spans="2:43" ht="45" x14ac:dyDescent="0.25">
      <c r="B143" s="131"/>
      <c r="C143" s="123"/>
      <c r="D143" s="52" t="s">
        <v>48</v>
      </c>
      <c r="E143" s="40">
        <v>2</v>
      </c>
      <c r="F143" s="40">
        <v>0.98</v>
      </c>
      <c r="G143" s="40">
        <v>0</v>
      </c>
      <c r="H143" s="40">
        <v>0.02</v>
      </c>
      <c r="I143" s="40">
        <v>0.01</v>
      </c>
      <c r="J143" s="40">
        <v>0</v>
      </c>
      <c r="K143" s="40">
        <v>0</v>
      </c>
      <c r="L143" s="40">
        <v>0</v>
      </c>
      <c r="M143" s="40">
        <v>0</v>
      </c>
      <c r="N143" s="40">
        <v>0</v>
      </c>
      <c r="O143" s="40">
        <v>0</v>
      </c>
      <c r="P143" s="40"/>
      <c r="Q143" s="40">
        <f t="shared" si="128"/>
        <v>3.01</v>
      </c>
      <c r="R143" s="40">
        <v>0</v>
      </c>
      <c r="S143" s="40">
        <v>0.03</v>
      </c>
      <c r="T143" s="40">
        <v>0</v>
      </c>
      <c r="U143" s="40">
        <v>4</v>
      </c>
      <c r="V143" s="40">
        <v>9.4</v>
      </c>
      <c r="W143" s="40">
        <v>0</v>
      </c>
      <c r="X143" s="40">
        <v>0</v>
      </c>
      <c r="Y143" s="40">
        <v>0</v>
      </c>
      <c r="Z143" s="40"/>
      <c r="AA143" s="40"/>
      <c r="AB143" s="40"/>
      <c r="AC143" s="40"/>
      <c r="AD143" s="40">
        <f t="shared" si="129"/>
        <v>13.43</v>
      </c>
      <c r="AE143" s="40"/>
      <c r="AF143" s="40"/>
      <c r="AG143" s="40"/>
      <c r="AH143" s="40"/>
      <c r="AI143" s="40"/>
      <c r="AJ143" s="40"/>
      <c r="AK143" s="40"/>
      <c r="AL143" s="40"/>
      <c r="AM143" s="40"/>
      <c r="AN143" s="40"/>
      <c r="AO143" s="40"/>
      <c r="AP143" s="40"/>
      <c r="AQ143" s="40">
        <f t="shared" si="130"/>
        <v>0</v>
      </c>
    </row>
    <row r="144" spans="2:43" x14ac:dyDescent="0.25">
      <c r="B144" s="131"/>
      <c r="C144" s="123" t="s">
        <v>9</v>
      </c>
      <c r="D144" s="52" t="s">
        <v>49</v>
      </c>
      <c r="E144" s="40"/>
      <c r="F144" s="40"/>
      <c r="G144" s="40"/>
      <c r="H144" s="40"/>
      <c r="I144" s="40"/>
      <c r="J144" s="40"/>
      <c r="K144" s="40"/>
      <c r="L144" s="40"/>
      <c r="M144" s="40"/>
      <c r="N144" s="40"/>
      <c r="O144" s="40"/>
      <c r="P144" s="40"/>
      <c r="Q144" s="40">
        <f t="shared" si="128"/>
        <v>0</v>
      </c>
      <c r="R144" s="40"/>
      <c r="S144" s="40"/>
      <c r="T144" s="40"/>
      <c r="U144" s="40"/>
      <c r="V144" s="40"/>
      <c r="W144" s="40"/>
      <c r="X144" s="40"/>
      <c r="Y144" s="40"/>
      <c r="Z144" s="40"/>
      <c r="AA144" s="40"/>
      <c r="AB144" s="40"/>
      <c r="AC144" s="40"/>
      <c r="AD144" s="40">
        <f t="shared" si="129"/>
        <v>0</v>
      </c>
      <c r="AE144" s="40"/>
      <c r="AF144" s="40"/>
      <c r="AG144" s="40"/>
      <c r="AH144" s="40"/>
      <c r="AI144" s="40"/>
      <c r="AJ144" s="40"/>
      <c r="AK144" s="40"/>
      <c r="AL144" s="40"/>
      <c r="AM144" s="40"/>
      <c r="AN144" s="40"/>
      <c r="AO144" s="40"/>
      <c r="AP144" s="40"/>
      <c r="AQ144" s="40">
        <f t="shared" si="130"/>
        <v>0</v>
      </c>
    </row>
    <row r="145" spans="2:43" x14ac:dyDescent="0.25">
      <c r="B145" s="131"/>
      <c r="C145" s="123" t="s">
        <v>9</v>
      </c>
      <c r="D145" s="52" t="s">
        <v>50</v>
      </c>
      <c r="E145" s="40"/>
      <c r="F145" s="40"/>
      <c r="G145" s="40"/>
      <c r="H145" s="40"/>
      <c r="I145" s="40"/>
      <c r="J145" s="40"/>
      <c r="K145" s="40"/>
      <c r="L145" s="40"/>
      <c r="M145" s="40"/>
      <c r="N145" s="40"/>
      <c r="O145" s="40"/>
      <c r="P145" s="40"/>
      <c r="Q145" s="40">
        <f t="shared" si="128"/>
        <v>0</v>
      </c>
      <c r="R145" s="40"/>
      <c r="S145" s="40"/>
      <c r="T145" s="40"/>
      <c r="U145" s="40"/>
      <c r="V145" s="40"/>
      <c r="W145" s="40"/>
      <c r="X145" s="40"/>
      <c r="Y145" s="40"/>
      <c r="Z145" s="40"/>
      <c r="AA145" s="40"/>
      <c r="AB145" s="40"/>
      <c r="AC145" s="40"/>
      <c r="AD145" s="40">
        <f t="shared" si="129"/>
        <v>0</v>
      </c>
      <c r="AE145" s="40"/>
      <c r="AF145" s="40"/>
      <c r="AG145" s="40"/>
      <c r="AH145" s="40"/>
      <c r="AI145" s="40"/>
      <c r="AJ145" s="40"/>
      <c r="AK145" s="40"/>
      <c r="AL145" s="40"/>
      <c r="AM145" s="40"/>
      <c r="AN145" s="40"/>
      <c r="AO145" s="40"/>
      <c r="AP145" s="40"/>
      <c r="AQ145" s="40">
        <f t="shared" si="130"/>
        <v>0</v>
      </c>
    </row>
    <row r="146" spans="2:43" x14ac:dyDescent="0.25">
      <c r="B146" s="131"/>
      <c r="C146" s="123" t="s">
        <v>9</v>
      </c>
      <c r="D146" s="52" t="s">
        <v>51</v>
      </c>
      <c r="E146" s="40">
        <v>0</v>
      </c>
      <c r="F146" s="40">
        <v>0.27</v>
      </c>
      <c r="G146" s="40">
        <v>0</v>
      </c>
      <c r="H146" s="40">
        <v>0</v>
      </c>
      <c r="I146" s="40">
        <v>3</v>
      </c>
      <c r="J146" s="40">
        <v>0</v>
      </c>
      <c r="K146" s="40">
        <v>0</v>
      </c>
      <c r="L146" s="40">
        <v>0</v>
      </c>
      <c r="M146" s="40">
        <v>0</v>
      </c>
      <c r="N146" s="40">
        <v>0</v>
      </c>
      <c r="O146" s="40">
        <v>0</v>
      </c>
      <c r="P146" s="40"/>
      <c r="Q146" s="40">
        <f t="shared" si="128"/>
        <v>3.27</v>
      </c>
      <c r="R146" s="40">
        <v>0</v>
      </c>
      <c r="S146" s="40">
        <v>0</v>
      </c>
      <c r="T146" s="40">
        <v>0</v>
      </c>
      <c r="U146" s="40">
        <v>0</v>
      </c>
      <c r="V146" s="40">
        <v>0.21</v>
      </c>
      <c r="W146" s="40">
        <v>0</v>
      </c>
      <c r="X146" s="40">
        <v>0</v>
      </c>
      <c r="Y146" s="40">
        <v>0</v>
      </c>
      <c r="Z146" s="40"/>
      <c r="AA146" s="40"/>
      <c r="AB146" s="40"/>
      <c r="AC146" s="40"/>
      <c r="AD146" s="40">
        <f t="shared" si="129"/>
        <v>0.21</v>
      </c>
      <c r="AE146" s="40"/>
      <c r="AF146" s="40"/>
      <c r="AG146" s="40"/>
      <c r="AH146" s="40"/>
      <c r="AI146" s="40"/>
      <c r="AJ146" s="40"/>
      <c r="AK146" s="40"/>
      <c r="AL146" s="40"/>
      <c r="AM146" s="40"/>
      <c r="AN146" s="40"/>
      <c r="AO146" s="40"/>
      <c r="AP146" s="40"/>
      <c r="AQ146" s="40">
        <f t="shared" si="130"/>
        <v>0</v>
      </c>
    </row>
    <row r="147" spans="2:43" ht="13.5" customHeight="1" x14ac:dyDescent="0.25">
      <c r="B147" s="131"/>
      <c r="C147" s="123" t="s">
        <v>9</v>
      </c>
      <c r="D147" s="52" t="s">
        <v>52</v>
      </c>
      <c r="E147" s="40"/>
      <c r="F147" s="40"/>
      <c r="G147" s="40"/>
      <c r="H147" s="40"/>
      <c r="I147" s="40"/>
      <c r="J147" s="40"/>
      <c r="K147" s="40"/>
      <c r="L147" s="40"/>
      <c r="M147" s="40"/>
      <c r="N147" s="40"/>
      <c r="O147" s="40"/>
      <c r="P147" s="40"/>
      <c r="Q147" s="40">
        <f t="shared" si="128"/>
        <v>0</v>
      </c>
      <c r="R147" s="40">
        <v>0</v>
      </c>
      <c r="S147" s="40">
        <v>0</v>
      </c>
      <c r="T147" s="40">
        <v>0</v>
      </c>
      <c r="U147" s="40">
        <v>0</v>
      </c>
      <c r="V147" s="40">
        <v>0.6</v>
      </c>
      <c r="W147" s="40">
        <v>0</v>
      </c>
      <c r="X147" s="40">
        <v>0</v>
      </c>
      <c r="Y147" s="40">
        <v>0</v>
      </c>
      <c r="Z147" s="40"/>
      <c r="AA147" s="40"/>
      <c r="AB147" s="40"/>
      <c r="AC147" s="40"/>
      <c r="AD147" s="40">
        <f t="shared" si="129"/>
        <v>0.6</v>
      </c>
      <c r="AE147" s="40"/>
      <c r="AF147" s="40"/>
      <c r="AG147" s="40"/>
      <c r="AH147" s="40"/>
      <c r="AI147" s="40"/>
      <c r="AJ147" s="40"/>
      <c r="AK147" s="40"/>
      <c r="AL147" s="40"/>
      <c r="AM147" s="40"/>
      <c r="AN147" s="40"/>
      <c r="AO147" s="40"/>
      <c r="AP147" s="40"/>
      <c r="AQ147" s="40">
        <f t="shared" si="130"/>
        <v>0</v>
      </c>
    </row>
    <row r="148" spans="2:43" x14ac:dyDescent="0.25">
      <c r="B148" s="131"/>
      <c r="C148" s="123" t="s">
        <v>9</v>
      </c>
      <c r="D148" s="52" t="s">
        <v>53</v>
      </c>
      <c r="E148" s="40"/>
      <c r="F148" s="40"/>
      <c r="G148" s="40"/>
      <c r="H148" s="40"/>
      <c r="I148" s="40"/>
      <c r="J148" s="40"/>
      <c r="K148" s="40"/>
      <c r="L148" s="40"/>
      <c r="M148" s="40"/>
      <c r="N148" s="40"/>
      <c r="O148" s="40"/>
      <c r="P148" s="40"/>
      <c r="Q148" s="40">
        <f t="shared" si="128"/>
        <v>0</v>
      </c>
      <c r="R148" s="40"/>
      <c r="S148" s="40"/>
      <c r="T148" s="40"/>
      <c r="U148" s="40"/>
      <c r="V148" s="40"/>
      <c r="W148" s="40"/>
      <c r="X148" s="40"/>
      <c r="Y148" s="40"/>
      <c r="Z148" s="40"/>
      <c r="AA148" s="40"/>
      <c r="AB148" s="40"/>
      <c r="AC148" s="40"/>
      <c r="AD148" s="40">
        <f t="shared" si="129"/>
        <v>0</v>
      </c>
      <c r="AE148" s="40"/>
      <c r="AF148" s="40"/>
      <c r="AG148" s="40"/>
      <c r="AH148" s="40"/>
      <c r="AI148" s="40"/>
      <c r="AJ148" s="40"/>
      <c r="AK148" s="40"/>
      <c r="AL148" s="40"/>
      <c r="AM148" s="40"/>
      <c r="AN148" s="40"/>
      <c r="AO148" s="40"/>
      <c r="AP148" s="40"/>
      <c r="AQ148" s="40">
        <f t="shared" si="130"/>
        <v>0</v>
      </c>
    </row>
    <row r="149" spans="2:43" x14ac:dyDescent="0.25">
      <c r="B149" s="131"/>
      <c r="C149" s="123" t="s">
        <v>9</v>
      </c>
      <c r="D149" s="53" t="s">
        <v>54</v>
      </c>
      <c r="E149" s="41">
        <f t="shared" ref="E149:P149" si="131">+SUM(E138:E148)</f>
        <v>4.96</v>
      </c>
      <c r="F149" s="41">
        <f t="shared" si="131"/>
        <v>10.83</v>
      </c>
      <c r="G149" s="41">
        <f t="shared" si="131"/>
        <v>1.3</v>
      </c>
      <c r="H149" s="41">
        <f t="shared" si="131"/>
        <v>4.2299999999999995</v>
      </c>
      <c r="I149" s="41">
        <f t="shared" si="131"/>
        <v>4.1100000000000003</v>
      </c>
      <c r="J149" s="41">
        <f t="shared" si="131"/>
        <v>0</v>
      </c>
      <c r="K149" s="41">
        <f t="shared" si="131"/>
        <v>0</v>
      </c>
      <c r="L149" s="41">
        <f t="shared" si="131"/>
        <v>0</v>
      </c>
      <c r="M149" s="41">
        <f t="shared" si="131"/>
        <v>1</v>
      </c>
      <c r="N149" s="41">
        <f t="shared" si="131"/>
        <v>1.2</v>
      </c>
      <c r="O149" s="41">
        <f t="shared" si="131"/>
        <v>0</v>
      </c>
      <c r="P149" s="41">
        <f t="shared" si="131"/>
        <v>0</v>
      </c>
      <c r="Q149" s="41">
        <f t="shared" si="128"/>
        <v>27.63</v>
      </c>
      <c r="R149" s="41">
        <f t="shared" ref="R149:AC149" si="132">+SUM(R138:R148)</f>
        <v>0.1</v>
      </c>
      <c r="S149" s="41">
        <f t="shared" si="132"/>
        <v>4.3599999999999994</v>
      </c>
      <c r="T149" s="41">
        <f t="shared" si="132"/>
        <v>0.11</v>
      </c>
      <c r="U149" s="41">
        <f t="shared" si="132"/>
        <v>5.0999999999999996</v>
      </c>
      <c r="V149" s="41">
        <f t="shared" si="132"/>
        <v>15.88</v>
      </c>
      <c r="W149" s="41">
        <f t="shared" si="132"/>
        <v>0</v>
      </c>
      <c r="X149" s="41">
        <f t="shared" si="132"/>
        <v>0</v>
      </c>
      <c r="Y149" s="41">
        <f t="shared" si="132"/>
        <v>0</v>
      </c>
      <c r="Z149" s="41">
        <f t="shared" si="132"/>
        <v>0</v>
      </c>
      <c r="AA149" s="41">
        <f t="shared" si="132"/>
        <v>0</v>
      </c>
      <c r="AB149" s="41">
        <f t="shared" si="132"/>
        <v>0</v>
      </c>
      <c r="AC149" s="41">
        <f t="shared" si="132"/>
        <v>0</v>
      </c>
      <c r="AD149" s="41">
        <f t="shared" si="129"/>
        <v>25.549999999999997</v>
      </c>
      <c r="AE149" s="41">
        <f t="shared" ref="AE149" si="133">+SUM(AE138:AE148)</f>
        <v>4</v>
      </c>
      <c r="AF149" s="41">
        <f t="shared" ref="AF149:AI149" si="134">+SUM(AF138:AF148)</f>
        <v>0</v>
      </c>
      <c r="AG149" s="41">
        <f t="shared" si="134"/>
        <v>0</v>
      </c>
      <c r="AH149" s="41">
        <f t="shared" si="134"/>
        <v>0</v>
      </c>
      <c r="AI149" s="41">
        <f t="shared" si="134"/>
        <v>0</v>
      </c>
      <c r="AJ149" s="41"/>
      <c r="AK149" s="41"/>
      <c r="AL149" s="41"/>
      <c r="AM149" s="41"/>
      <c r="AN149" s="41"/>
      <c r="AO149" s="41"/>
      <c r="AP149" s="41"/>
      <c r="AQ149" s="41">
        <f t="shared" si="130"/>
        <v>4</v>
      </c>
    </row>
    <row r="150" spans="2:43" x14ac:dyDescent="0.25">
      <c r="B150" s="131"/>
      <c r="C150" s="123" t="s">
        <v>9</v>
      </c>
      <c r="D150" s="16" t="s">
        <v>55</v>
      </c>
      <c r="E150" s="37"/>
      <c r="F150" s="37"/>
      <c r="G150" s="37"/>
      <c r="H150" s="37"/>
      <c r="I150" s="37"/>
      <c r="J150" s="37"/>
      <c r="K150" s="37"/>
      <c r="L150" s="37"/>
      <c r="M150" s="37"/>
      <c r="N150" s="37"/>
      <c r="O150" s="37"/>
      <c r="P150" s="37"/>
      <c r="Q150" s="37"/>
      <c r="R150" s="37"/>
      <c r="S150" s="37"/>
      <c r="T150" s="37"/>
      <c r="U150" s="37"/>
      <c r="V150" s="37"/>
      <c r="W150" s="37"/>
      <c r="X150" s="37"/>
      <c r="Y150" s="37"/>
      <c r="Z150" s="37"/>
      <c r="AA150" s="37"/>
      <c r="AB150" s="37"/>
      <c r="AC150" s="37"/>
      <c r="AD150" s="37"/>
      <c r="AE150" s="37"/>
      <c r="AF150" s="37"/>
      <c r="AG150" s="37"/>
      <c r="AH150" s="37"/>
      <c r="AI150" s="37"/>
      <c r="AJ150" s="37"/>
      <c r="AK150" s="37"/>
      <c r="AL150" s="37"/>
      <c r="AM150" s="37"/>
      <c r="AN150" s="37"/>
      <c r="AO150" s="37"/>
      <c r="AP150" s="37"/>
      <c r="AQ150" s="37"/>
    </row>
    <row r="151" spans="2:43" x14ac:dyDescent="0.25">
      <c r="B151" s="131"/>
      <c r="C151" s="123" t="s">
        <v>9</v>
      </c>
      <c r="D151" s="52" t="s">
        <v>56</v>
      </c>
      <c r="E151" s="40"/>
      <c r="F151" s="40"/>
      <c r="G151" s="40"/>
      <c r="H151" s="40"/>
      <c r="I151" s="40"/>
      <c r="J151" s="40"/>
      <c r="K151" s="40"/>
      <c r="L151" s="40"/>
      <c r="M151" s="40"/>
      <c r="N151" s="40"/>
      <c r="O151" s="40"/>
      <c r="P151" s="40"/>
      <c r="Q151" s="40">
        <f>SUM(E151:P151)</f>
        <v>0</v>
      </c>
      <c r="R151" s="40"/>
      <c r="S151" s="40"/>
      <c r="T151" s="40"/>
      <c r="U151" s="40"/>
      <c r="V151" s="40"/>
      <c r="W151" s="40"/>
      <c r="X151" s="40"/>
      <c r="Y151" s="40"/>
      <c r="Z151" s="40"/>
      <c r="AA151" s="40"/>
      <c r="AB151" s="40"/>
      <c r="AC151" s="40"/>
      <c r="AD151" s="40">
        <f>SUM(R151:AC151)</f>
        <v>0</v>
      </c>
      <c r="AE151" s="40"/>
      <c r="AF151" s="40"/>
      <c r="AG151" s="40"/>
      <c r="AH151" s="40"/>
      <c r="AI151" s="40"/>
      <c r="AJ151" s="40"/>
      <c r="AK151" s="40"/>
      <c r="AL151" s="40"/>
      <c r="AM151" s="40"/>
      <c r="AN151" s="40"/>
      <c r="AO151" s="40"/>
      <c r="AP151" s="40"/>
      <c r="AQ151" s="40">
        <f>SUM(AE151:AP151)</f>
        <v>0</v>
      </c>
    </row>
    <row r="152" spans="2:43" x14ac:dyDescent="0.25">
      <c r="B152" s="131"/>
      <c r="C152" s="123" t="s">
        <v>9</v>
      </c>
      <c r="D152" s="53" t="s">
        <v>57</v>
      </c>
      <c r="E152" s="41">
        <f t="shared" ref="E152:P152" si="135">+E151</f>
        <v>0</v>
      </c>
      <c r="F152" s="41">
        <f t="shared" si="135"/>
        <v>0</v>
      </c>
      <c r="G152" s="41">
        <f t="shared" si="135"/>
        <v>0</v>
      </c>
      <c r="H152" s="41">
        <f t="shared" si="135"/>
        <v>0</v>
      </c>
      <c r="I152" s="41">
        <f t="shared" si="135"/>
        <v>0</v>
      </c>
      <c r="J152" s="41">
        <f t="shared" si="135"/>
        <v>0</v>
      </c>
      <c r="K152" s="41">
        <f t="shared" si="135"/>
        <v>0</v>
      </c>
      <c r="L152" s="41">
        <f t="shared" si="135"/>
        <v>0</v>
      </c>
      <c r="M152" s="41">
        <f t="shared" si="135"/>
        <v>0</v>
      </c>
      <c r="N152" s="41">
        <f t="shared" si="135"/>
        <v>0</v>
      </c>
      <c r="O152" s="41">
        <f t="shared" si="135"/>
        <v>0</v>
      </c>
      <c r="P152" s="41">
        <f t="shared" si="135"/>
        <v>0</v>
      </c>
      <c r="Q152" s="41">
        <f>SUM(E152:P152)</f>
        <v>0</v>
      </c>
      <c r="R152" s="41">
        <f t="shared" ref="R152:AC152" si="136">+R151</f>
        <v>0</v>
      </c>
      <c r="S152" s="41">
        <f t="shared" si="136"/>
        <v>0</v>
      </c>
      <c r="T152" s="41">
        <f t="shared" si="136"/>
        <v>0</v>
      </c>
      <c r="U152" s="41">
        <f t="shared" si="136"/>
        <v>0</v>
      </c>
      <c r="V152" s="41">
        <f t="shared" si="136"/>
        <v>0</v>
      </c>
      <c r="W152" s="41">
        <f t="shared" si="136"/>
        <v>0</v>
      </c>
      <c r="X152" s="41">
        <f t="shared" si="136"/>
        <v>0</v>
      </c>
      <c r="Y152" s="41">
        <f t="shared" si="136"/>
        <v>0</v>
      </c>
      <c r="Z152" s="41">
        <f t="shared" si="136"/>
        <v>0</v>
      </c>
      <c r="AA152" s="41">
        <f t="shared" si="136"/>
        <v>0</v>
      </c>
      <c r="AB152" s="41">
        <f t="shared" si="136"/>
        <v>0</v>
      </c>
      <c r="AC152" s="41">
        <f t="shared" si="136"/>
        <v>0</v>
      </c>
      <c r="AD152" s="41">
        <f>SUM(R152:AC152)</f>
        <v>0</v>
      </c>
      <c r="AE152" s="41">
        <f t="shared" ref="AE152" si="137">+AE151</f>
        <v>0</v>
      </c>
      <c r="AF152" s="41">
        <f t="shared" ref="AF152:AI152" si="138">+AF151</f>
        <v>0</v>
      </c>
      <c r="AG152" s="41">
        <f t="shared" si="138"/>
        <v>0</v>
      </c>
      <c r="AH152" s="41">
        <f t="shared" si="138"/>
        <v>0</v>
      </c>
      <c r="AI152" s="41">
        <f t="shared" si="138"/>
        <v>0</v>
      </c>
      <c r="AJ152" s="41"/>
      <c r="AK152" s="41"/>
      <c r="AL152" s="41"/>
      <c r="AM152" s="41"/>
      <c r="AN152" s="41"/>
      <c r="AO152" s="41"/>
      <c r="AP152" s="41"/>
      <c r="AQ152" s="41">
        <f>SUM(AE152:AP152)</f>
        <v>0</v>
      </c>
    </row>
    <row r="153" spans="2:43" s="10" customFormat="1" ht="15.75" thickBot="1" x14ac:dyDescent="0.3">
      <c r="B153" s="131"/>
      <c r="C153" s="124" t="s">
        <v>9</v>
      </c>
      <c r="D153" s="9" t="s">
        <v>61</v>
      </c>
      <c r="E153" s="43">
        <f t="shared" ref="E153:AE153" si="139">SUM(E126,E133,E136,E149,E152)</f>
        <v>4.96</v>
      </c>
      <c r="F153" s="43">
        <f t="shared" si="139"/>
        <v>16209.33</v>
      </c>
      <c r="G153" s="43">
        <f t="shared" si="139"/>
        <v>1.3</v>
      </c>
      <c r="H153" s="43">
        <f t="shared" si="139"/>
        <v>4.2299999999999995</v>
      </c>
      <c r="I153" s="43">
        <f t="shared" si="139"/>
        <v>4.1100000000000003</v>
      </c>
      <c r="J153" s="43">
        <f>SUM(J126,J133,J136,J149,J152)</f>
        <v>0</v>
      </c>
      <c r="K153" s="43">
        <f t="shared" si="139"/>
        <v>0</v>
      </c>
      <c r="L153" s="43">
        <f t="shared" si="139"/>
        <v>0</v>
      </c>
      <c r="M153" s="43">
        <f t="shared" si="139"/>
        <v>1</v>
      </c>
      <c r="N153" s="43">
        <f t="shared" si="139"/>
        <v>2.2000000000000002</v>
      </c>
      <c r="O153" s="43">
        <f t="shared" si="139"/>
        <v>0</v>
      </c>
      <c r="P153" s="43">
        <f t="shared" si="139"/>
        <v>0</v>
      </c>
      <c r="Q153" s="36">
        <f t="shared" si="139"/>
        <v>16227.13</v>
      </c>
      <c r="R153" s="43">
        <f t="shared" si="139"/>
        <v>2.9</v>
      </c>
      <c r="S153" s="43">
        <f t="shared" si="139"/>
        <v>11.36</v>
      </c>
      <c r="T153" s="43">
        <f t="shared" si="139"/>
        <v>0.11</v>
      </c>
      <c r="U153" s="43">
        <f t="shared" si="139"/>
        <v>5.0999999999999996</v>
      </c>
      <c r="V153" s="43">
        <f t="shared" si="139"/>
        <v>44.88</v>
      </c>
      <c r="W153" s="43">
        <f t="shared" si="139"/>
        <v>0</v>
      </c>
      <c r="X153" s="43">
        <f t="shared" si="139"/>
        <v>0</v>
      </c>
      <c r="Y153" s="43">
        <f t="shared" si="139"/>
        <v>0</v>
      </c>
      <c r="Z153" s="43">
        <f t="shared" si="139"/>
        <v>0</v>
      </c>
      <c r="AA153" s="43">
        <f t="shared" si="139"/>
        <v>0</v>
      </c>
      <c r="AB153" s="43">
        <f t="shared" si="139"/>
        <v>0</v>
      </c>
      <c r="AC153" s="43">
        <f t="shared" si="139"/>
        <v>0</v>
      </c>
      <c r="AD153" s="36">
        <f t="shared" si="139"/>
        <v>64.349999999999994</v>
      </c>
      <c r="AE153" s="43">
        <f t="shared" si="139"/>
        <v>4</v>
      </c>
      <c r="AF153" s="43">
        <f t="shared" ref="AF153:AQ153" si="140">SUM(AF126,AF133,AF136,AF149,AF152)</f>
        <v>0</v>
      </c>
      <c r="AG153" s="43">
        <f t="shared" si="140"/>
        <v>0</v>
      </c>
      <c r="AH153" s="43">
        <f t="shared" si="140"/>
        <v>0</v>
      </c>
      <c r="AI153" s="43">
        <f t="shared" si="140"/>
        <v>0</v>
      </c>
      <c r="AJ153" s="43"/>
      <c r="AK153" s="43"/>
      <c r="AL153" s="43"/>
      <c r="AM153" s="43"/>
      <c r="AN153" s="43"/>
      <c r="AO153" s="43"/>
      <c r="AP153" s="43"/>
      <c r="AQ153" s="36">
        <f t="shared" si="140"/>
        <v>4</v>
      </c>
    </row>
    <row r="154" spans="2:43" x14ac:dyDescent="0.25">
      <c r="B154" s="131"/>
      <c r="C154" s="122" t="s">
        <v>10</v>
      </c>
      <c r="D154" s="20" t="s">
        <v>25</v>
      </c>
      <c r="E154" s="37"/>
      <c r="F154" s="37"/>
      <c r="G154" s="37"/>
      <c r="H154" s="37"/>
      <c r="I154" s="37"/>
      <c r="J154" s="37"/>
      <c r="K154" s="37"/>
      <c r="L154" s="37"/>
      <c r="M154" s="37"/>
      <c r="N154" s="37"/>
      <c r="O154" s="37"/>
      <c r="P154" s="37"/>
      <c r="Q154" s="38"/>
      <c r="R154" s="37"/>
      <c r="S154" s="37"/>
      <c r="T154" s="37"/>
      <c r="U154" s="37"/>
      <c r="V154" s="37"/>
      <c r="W154" s="37"/>
      <c r="X154" s="37"/>
      <c r="Y154" s="37"/>
      <c r="Z154" s="37"/>
      <c r="AA154" s="37"/>
      <c r="AB154" s="37"/>
      <c r="AC154" s="37"/>
      <c r="AD154" s="38"/>
      <c r="AE154" s="37"/>
      <c r="AF154" s="37"/>
      <c r="AG154" s="37"/>
      <c r="AH154" s="37"/>
      <c r="AI154" s="37"/>
      <c r="AJ154" s="37"/>
      <c r="AK154" s="37"/>
      <c r="AL154" s="37"/>
      <c r="AM154" s="37"/>
      <c r="AN154" s="37"/>
      <c r="AO154" s="37"/>
      <c r="AP154" s="37"/>
      <c r="AQ154" s="38"/>
    </row>
    <row r="155" spans="2:43" x14ac:dyDescent="0.25">
      <c r="B155" s="131"/>
      <c r="C155" s="123" t="s">
        <v>10</v>
      </c>
      <c r="D155" s="52" t="s">
        <v>26</v>
      </c>
      <c r="E155" s="40"/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40">
        <f t="shared" ref="Q155:Q161" si="141">SUM(E155:P155)</f>
        <v>0</v>
      </c>
      <c r="R155" s="40"/>
      <c r="S155" s="40"/>
      <c r="T155" s="40"/>
      <c r="U155" s="40"/>
      <c r="V155" s="40"/>
      <c r="W155" s="40"/>
      <c r="X155" s="40"/>
      <c r="Y155" s="40"/>
      <c r="Z155" s="40"/>
      <c r="AA155" s="40"/>
      <c r="AB155" s="40"/>
      <c r="AC155" s="40"/>
      <c r="AD155" s="40">
        <f t="shared" ref="AD155:AD161" si="142">SUM(R155:AC155)</f>
        <v>0</v>
      </c>
      <c r="AE155" s="40"/>
      <c r="AF155" s="40"/>
      <c r="AG155" s="40"/>
      <c r="AH155" s="40"/>
      <c r="AI155" s="40"/>
      <c r="AJ155" s="40"/>
      <c r="AK155" s="40"/>
      <c r="AL155" s="40"/>
      <c r="AM155" s="40"/>
      <c r="AN155" s="40"/>
      <c r="AO155" s="40"/>
      <c r="AP155" s="40"/>
      <c r="AQ155" s="40">
        <f t="shared" ref="AQ155:AQ161" si="143">SUM(AE155:AP155)</f>
        <v>0</v>
      </c>
    </row>
    <row r="156" spans="2:43" x14ac:dyDescent="0.25">
      <c r="B156" s="131"/>
      <c r="C156" s="123" t="s">
        <v>10</v>
      </c>
      <c r="D156" s="52" t="s">
        <v>27</v>
      </c>
      <c r="E156" s="40"/>
      <c r="F156" s="40"/>
      <c r="G156" s="40"/>
      <c r="H156" s="40"/>
      <c r="I156" s="40"/>
      <c r="J156" s="40"/>
      <c r="K156" s="40"/>
      <c r="L156" s="40"/>
      <c r="M156" s="40"/>
      <c r="N156" s="40"/>
      <c r="O156" s="40"/>
      <c r="P156" s="40"/>
      <c r="Q156" s="40">
        <f t="shared" si="141"/>
        <v>0</v>
      </c>
      <c r="R156" s="40"/>
      <c r="S156" s="40"/>
      <c r="T156" s="40"/>
      <c r="U156" s="40"/>
      <c r="V156" s="40"/>
      <c r="W156" s="40"/>
      <c r="X156" s="40"/>
      <c r="Y156" s="40"/>
      <c r="Z156" s="40"/>
      <c r="AA156" s="40"/>
      <c r="AB156" s="40"/>
      <c r="AC156" s="40"/>
      <c r="AD156" s="40">
        <f t="shared" si="142"/>
        <v>0</v>
      </c>
      <c r="AE156" s="40"/>
      <c r="AF156" s="40"/>
      <c r="AG156" s="40"/>
      <c r="AH156" s="40"/>
      <c r="AI156" s="40"/>
      <c r="AJ156" s="40"/>
      <c r="AK156" s="40"/>
      <c r="AL156" s="40"/>
      <c r="AM156" s="40"/>
      <c r="AN156" s="40"/>
      <c r="AO156" s="40"/>
      <c r="AP156" s="40"/>
      <c r="AQ156" s="40">
        <f t="shared" si="143"/>
        <v>0</v>
      </c>
    </row>
    <row r="157" spans="2:43" x14ac:dyDescent="0.25">
      <c r="B157" s="131"/>
      <c r="C157" s="123" t="s">
        <v>10</v>
      </c>
      <c r="D157" s="52" t="s">
        <v>28</v>
      </c>
      <c r="E157" s="40"/>
      <c r="F157" s="40"/>
      <c r="G157" s="40"/>
      <c r="H157" s="40"/>
      <c r="I157" s="40"/>
      <c r="J157" s="40"/>
      <c r="K157" s="40"/>
      <c r="L157" s="40"/>
      <c r="M157" s="40"/>
      <c r="N157" s="40"/>
      <c r="O157" s="40"/>
      <c r="P157" s="40"/>
      <c r="Q157" s="40">
        <f t="shared" si="141"/>
        <v>0</v>
      </c>
      <c r="R157" s="40"/>
      <c r="S157" s="40"/>
      <c r="T157" s="40"/>
      <c r="U157" s="40"/>
      <c r="V157" s="40"/>
      <c r="W157" s="40"/>
      <c r="X157" s="40"/>
      <c r="Y157" s="40"/>
      <c r="Z157" s="40"/>
      <c r="AA157" s="40"/>
      <c r="AB157" s="40"/>
      <c r="AC157" s="40"/>
      <c r="AD157" s="40">
        <f t="shared" si="142"/>
        <v>0</v>
      </c>
      <c r="AE157" s="40"/>
      <c r="AF157" s="40"/>
      <c r="AG157" s="40"/>
      <c r="AH157" s="40"/>
      <c r="AI157" s="40"/>
      <c r="AJ157" s="40"/>
      <c r="AK157" s="40"/>
      <c r="AL157" s="40"/>
      <c r="AM157" s="40"/>
      <c r="AN157" s="40"/>
      <c r="AO157" s="40"/>
      <c r="AP157" s="40"/>
      <c r="AQ157" s="40">
        <f t="shared" si="143"/>
        <v>0</v>
      </c>
    </row>
    <row r="158" spans="2:43" x14ac:dyDescent="0.25">
      <c r="B158" s="131"/>
      <c r="C158" s="123" t="s">
        <v>10</v>
      </c>
      <c r="D158" s="52" t="s">
        <v>29</v>
      </c>
      <c r="E158" s="40"/>
      <c r="F158" s="40"/>
      <c r="G158" s="40"/>
      <c r="H158" s="40"/>
      <c r="I158" s="40"/>
      <c r="J158" s="40"/>
      <c r="K158" s="40"/>
      <c r="L158" s="40"/>
      <c r="M158" s="40"/>
      <c r="N158" s="40"/>
      <c r="O158" s="40"/>
      <c r="P158" s="40"/>
      <c r="Q158" s="40">
        <f t="shared" si="141"/>
        <v>0</v>
      </c>
      <c r="R158" s="40"/>
      <c r="S158" s="40"/>
      <c r="T158" s="40"/>
      <c r="U158" s="40"/>
      <c r="V158" s="40"/>
      <c r="W158" s="40"/>
      <c r="X158" s="40"/>
      <c r="Y158" s="40"/>
      <c r="Z158" s="40"/>
      <c r="AA158" s="40"/>
      <c r="AB158" s="40"/>
      <c r="AC158" s="40"/>
      <c r="AD158" s="40">
        <f t="shared" si="142"/>
        <v>0</v>
      </c>
      <c r="AE158" s="40"/>
      <c r="AF158" s="40"/>
      <c r="AG158" s="40"/>
      <c r="AH158" s="40"/>
      <c r="AI158" s="40"/>
      <c r="AJ158" s="40"/>
      <c r="AK158" s="40"/>
      <c r="AL158" s="40"/>
      <c r="AM158" s="40"/>
      <c r="AN158" s="40"/>
      <c r="AO158" s="40"/>
      <c r="AP158" s="40"/>
      <c r="AQ158" s="40">
        <f t="shared" si="143"/>
        <v>0</v>
      </c>
    </row>
    <row r="159" spans="2:43" x14ac:dyDescent="0.25">
      <c r="B159" s="131"/>
      <c r="C159" s="123" t="s">
        <v>10</v>
      </c>
      <c r="D159" s="52" t="s">
        <v>30</v>
      </c>
      <c r="E159" s="40"/>
      <c r="F159" s="40"/>
      <c r="G159" s="40"/>
      <c r="H159" s="40"/>
      <c r="I159" s="40"/>
      <c r="J159" s="40"/>
      <c r="K159" s="40"/>
      <c r="L159" s="40"/>
      <c r="M159" s="40"/>
      <c r="N159" s="40"/>
      <c r="O159" s="40"/>
      <c r="P159" s="40"/>
      <c r="Q159" s="40">
        <f t="shared" si="141"/>
        <v>0</v>
      </c>
      <c r="R159" s="40"/>
      <c r="S159" s="40"/>
      <c r="T159" s="40"/>
      <c r="U159" s="40"/>
      <c r="V159" s="40"/>
      <c r="W159" s="40"/>
      <c r="X159" s="40"/>
      <c r="Y159" s="40"/>
      <c r="Z159" s="40"/>
      <c r="AA159" s="40"/>
      <c r="AB159" s="40"/>
      <c r="AC159" s="40"/>
      <c r="AD159" s="40">
        <f t="shared" si="142"/>
        <v>0</v>
      </c>
      <c r="AE159" s="40"/>
      <c r="AF159" s="40"/>
      <c r="AG159" s="40"/>
      <c r="AH159" s="40"/>
      <c r="AI159" s="40"/>
      <c r="AJ159" s="40"/>
      <c r="AK159" s="40"/>
      <c r="AL159" s="40"/>
      <c r="AM159" s="40"/>
      <c r="AN159" s="40"/>
      <c r="AO159" s="40"/>
      <c r="AP159" s="40"/>
      <c r="AQ159" s="40">
        <f t="shared" si="143"/>
        <v>0</v>
      </c>
    </row>
    <row r="160" spans="2:43" x14ac:dyDescent="0.25">
      <c r="B160" s="131"/>
      <c r="C160" s="123" t="s">
        <v>10</v>
      </c>
      <c r="D160" s="52" t="s">
        <v>31</v>
      </c>
      <c r="E160" s="40"/>
      <c r="F160" s="40"/>
      <c r="G160" s="40"/>
      <c r="H160" s="40"/>
      <c r="I160" s="40"/>
      <c r="J160" s="40"/>
      <c r="K160" s="40"/>
      <c r="L160" s="40"/>
      <c r="M160" s="40"/>
      <c r="N160" s="40"/>
      <c r="O160" s="40"/>
      <c r="P160" s="40"/>
      <c r="Q160" s="40">
        <f t="shared" si="141"/>
        <v>0</v>
      </c>
      <c r="R160" s="40"/>
      <c r="S160" s="40"/>
      <c r="T160" s="40"/>
      <c r="U160" s="40"/>
      <c r="V160" s="40"/>
      <c r="W160" s="40"/>
      <c r="X160" s="40"/>
      <c r="Y160" s="40"/>
      <c r="Z160" s="40"/>
      <c r="AA160" s="40"/>
      <c r="AB160" s="40"/>
      <c r="AC160" s="40"/>
      <c r="AD160" s="40">
        <f t="shared" si="142"/>
        <v>0</v>
      </c>
      <c r="AE160" s="40"/>
      <c r="AF160" s="40"/>
      <c r="AG160" s="40"/>
      <c r="AH160" s="40"/>
      <c r="AI160" s="40"/>
      <c r="AJ160" s="40"/>
      <c r="AK160" s="40"/>
      <c r="AL160" s="40"/>
      <c r="AM160" s="40"/>
      <c r="AN160" s="40"/>
      <c r="AO160" s="40"/>
      <c r="AP160" s="40"/>
      <c r="AQ160" s="40">
        <f t="shared" si="143"/>
        <v>0</v>
      </c>
    </row>
    <row r="161" spans="2:43" x14ac:dyDescent="0.25">
      <c r="B161" s="131"/>
      <c r="C161" s="123" t="s">
        <v>10</v>
      </c>
      <c r="D161" s="53" t="s">
        <v>32</v>
      </c>
      <c r="E161" s="41">
        <f t="shared" ref="E161:P161" si="144">+SUM(E155:E160)</f>
        <v>0</v>
      </c>
      <c r="F161" s="41">
        <f t="shared" si="144"/>
        <v>0</v>
      </c>
      <c r="G161" s="41">
        <f t="shared" si="144"/>
        <v>0</v>
      </c>
      <c r="H161" s="41">
        <f t="shared" si="144"/>
        <v>0</v>
      </c>
      <c r="I161" s="41">
        <f t="shared" si="144"/>
        <v>0</v>
      </c>
      <c r="J161" s="41">
        <f t="shared" si="144"/>
        <v>0</v>
      </c>
      <c r="K161" s="41">
        <f t="shared" si="144"/>
        <v>0</v>
      </c>
      <c r="L161" s="41">
        <f t="shared" si="144"/>
        <v>0</v>
      </c>
      <c r="M161" s="41">
        <f t="shared" si="144"/>
        <v>0</v>
      </c>
      <c r="N161" s="41">
        <f t="shared" si="144"/>
        <v>0</v>
      </c>
      <c r="O161" s="41">
        <f t="shared" si="144"/>
        <v>0</v>
      </c>
      <c r="P161" s="41">
        <f t="shared" si="144"/>
        <v>0</v>
      </c>
      <c r="Q161" s="41">
        <f t="shared" si="141"/>
        <v>0</v>
      </c>
      <c r="R161" s="41">
        <f t="shared" ref="R161:AC161" si="145">+SUM(R155:R160)</f>
        <v>0</v>
      </c>
      <c r="S161" s="41">
        <f t="shared" si="145"/>
        <v>0</v>
      </c>
      <c r="T161" s="41">
        <f t="shared" si="145"/>
        <v>0</v>
      </c>
      <c r="U161" s="41">
        <f t="shared" si="145"/>
        <v>0</v>
      </c>
      <c r="V161" s="41">
        <f t="shared" si="145"/>
        <v>0</v>
      </c>
      <c r="W161" s="41">
        <f t="shared" si="145"/>
        <v>0</v>
      </c>
      <c r="X161" s="41">
        <f t="shared" si="145"/>
        <v>0</v>
      </c>
      <c r="Y161" s="41">
        <f t="shared" si="145"/>
        <v>0</v>
      </c>
      <c r="Z161" s="41">
        <f t="shared" si="145"/>
        <v>0</v>
      </c>
      <c r="AA161" s="41">
        <f t="shared" si="145"/>
        <v>0</v>
      </c>
      <c r="AB161" s="41">
        <f t="shared" si="145"/>
        <v>0</v>
      </c>
      <c r="AC161" s="41">
        <f t="shared" si="145"/>
        <v>0</v>
      </c>
      <c r="AD161" s="41">
        <f t="shared" si="142"/>
        <v>0</v>
      </c>
      <c r="AE161" s="41">
        <f t="shared" ref="AE161" si="146">+SUM(AE155:AE160)</f>
        <v>0</v>
      </c>
      <c r="AF161" s="41">
        <f t="shared" ref="AF161:AI161" si="147">+SUM(AF155:AF160)</f>
        <v>0</v>
      </c>
      <c r="AG161" s="41">
        <f t="shared" si="147"/>
        <v>0</v>
      </c>
      <c r="AH161" s="41">
        <f t="shared" si="147"/>
        <v>0</v>
      </c>
      <c r="AI161" s="41">
        <f t="shared" si="147"/>
        <v>0</v>
      </c>
      <c r="AJ161" s="41"/>
      <c r="AK161" s="41"/>
      <c r="AL161" s="41"/>
      <c r="AM161" s="41"/>
      <c r="AN161" s="41"/>
      <c r="AO161" s="41"/>
      <c r="AP161" s="41"/>
      <c r="AQ161" s="41">
        <f t="shared" si="143"/>
        <v>0</v>
      </c>
    </row>
    <row r="162" spans="2:43" x14ac:dyDescent="0.25">
      <c r="B162" s="131"/>
      <c r="C162" s="123" t="s">
        <v>10</v>
      </c>
      <c r="D162" s="16" t="s">
        <v>33</v>
      </c>
      <c r="E162" s="37"/>
      <c r="F162" s="37"/>
      <c r="G162" s="37"/>
      <c r="H162" s="37"/>
      <c r="I162" s="37"/>
      <c r="J162" s="37"/>
      <c r="K162" s="37"/>
      <c r="L162" s="37"/>
      <c r="M162" s="37"/>
      <c r="N162" s="37"/>
      <c r="O162" s="37"/>
      <c r="P162" s="37"/>
      <c r="Q162" s="37"/>
      <c r="R162" s="37"/>
      <c r="S162" s="37"/>
      <c r="T162" s="37"/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  <c r="AE162" s="37"/>
      <c r="AF162" s="37"/>
      <c r="AG162" s="37"/>
      <c r="AH162" s="37"/>
      <c r="AI162" s="37"/>
      <c r="AJ162" s="37"/>
      <c r="AK162" s="37"/>
      <c r="AL162" s="37"/>
      <c r="AM162" s="37"/>
      <c r="AN162" s="37"/>
      <c r="AO162" s="37"/>
      <c r="AP162" s="37"/>
      <c r="AQ162" s="37"/>
    </row>
    <row r="163" spans="2:43" x14ac:dyDescent="0.25">
      <c r="B163" s="131"/>
      <c r="C163" s="123" t="s">
        <v>10</v>
      </c>
      <c r="D163" s="52" t="s">
        <v>34</v>
      </c>
      <c r="E163" s="40"/>
      <c r="F163" s="40"/>
      <c r="G163" s="40"/>
      <c r="H163" s="40"/>
      <c r="I163" s="40"/>
      <c r="J163" s="40"/>
      <c r="K163" s="40"/>
      <c r="L163" s="40"/>
      <c r="M163" s="40"/>
      <c r="N163" s="40"/>
      <c r="O163" s="40"/>
      <c r="P163" s="40"/>
      <c r="Q163" s="40">
        <f t="shared" ref="Q163:Q168" si="148">SUM(E163:P163)</f>
        <v>0</v>
      </c>
      <c r="R163" s="40"/>
      <c r="S163" s="40"/>
      <c r="T163" s="40"/>
      <c r="U163" s="40"/>
      <c r="V163" s="40"/>
      <c r="W163" s="40"/>
      <c r="X163" s="40"/>
      <c r="Y163" s="40"/>
      <c r="Z163" s="40"/>
      <c r="AA163" s="40"/>
      <c r="AB163" s="40"/>
      <c r="AC163" s="40"/>
      <c r="AD163" s="40">
        <f t="shared" ref="AD163:AD168" si="149">SUM(R163:AC163)</f>
        <v>0</v>
      </c>
      <c r="AE163" s="40"/>
      <c r="AF163" s="40"/>
      <c r="AG163" s="40"/>
      <c r="AH163" s="40"/>
      <c r="AI163" s="40"/>
      <c r="AJ163" s="40"/>
      <c r="AK163" s="40"/>
      <c r="AL163" s="40"/>
      <c r="AM163" s="40"/>
      <c r="AN163" s="40"/>
      <c r="AO163" s="40"/>
      <c r="AP163" s="40"/>
      <c r="AQ163" s="40">
        <f t="shared" ref="AQ163:AQ168" si="150">SUM(AE163:AP163)</f>
        <v>0</v>
      </c>
    </row>
    <row r="164" spans="2:43" x14ac:dyDescent="0.25">
      <c r="B164" s="131"/>
      <c r="C164" s="123"/>
      <c r="D164" s="52" t="s">
        <v>35</v>
      </c>
      <c r="E164" s="40"/>
      <c r="F164" s="40"/>
      <c r="G164" s="40"/>
      <c r="H164" s="40"/>
      <c r="I164" s="40"/>
      <c r="J164" s="40"/>
      <c r="K164" s="40"/>
      <c r="L164" s="40"/>
      <c r="M164" s="40"/>
      <c r="N164" s="40"/>
      <c r="O164" s="40"/>
      <c r="P164" s="40"/>
      <c r="Q164" s="40">
        <f t="shared" si="148"/>
        <v>0</v>
      </c>
      <c r="R164" s="40"/>
      <c r="S164" s="40"/>
      <c r="T164" s="40"/>
      <c r="U164" s="40"/>
      <c r="V164" s="40"/>
      <c r="W164" s="40"/>
      <c r="X164" s="40"/>
      <c r="Y164" s="40"/>
      <c r="Z164" s="40"/>
      <c r="AA164" s="40"/>
      <c r="AB164" s="40"/>
      <c r="AC164" s="40"/>
      <c r="AD164" s="40">
        <f t="shared" si="149"/>
        <v>0</v>
      </c>
      <c r="AE164" s="40"/>
      <c r="AF164" s="40"/>
      <c r="AG164" s="40"/>
      <c r="AH164" s="40"/>
      <c r="AI164" s="40"/>
      <c r="AJ164" s="40"/>
      <c r="AK164" s="40"/>
      <c r="AL164" s="40"/>
      <c r="AM164" s="40"/>
      <c r="AN164" s="40"/>
      <c r="AO164" s="40"/>
      <c r="AP164" s="40"/>
      <c r="AQ164" s="40">
        <f t="shared" si="150"/>
        <v>0</v>
      </c>
    </row>
    <row r="165" spans="2:43" x14ac:dyDescent="0.25">
      <c r="B165" s="131"/>
      <c r="C165" s="123"/>
      <c r="D165" s="52" t="s">
        <v>36</v>
      </c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>
        <f t="shared" si="148"/>
        <v>0</v>
      </c>
      <c r="R165" s="40"/>
      <c r="S165" s="40"/>
      <c r="T165" s="40"/>
      <c r="U165" s="40"/>
      <c r="V165" s="40"/>
      <c r="W165" s="40"/>
      <c r="X165" s="40"/>
      <c r="Y165" s="40"/>
      <c r="Z165" s="40"/>
      <c r="AA165" s="40"/>
      <c r="AB165" s="40"/>
      <c r="AC165" s="40"/>
      <c r="AD165" s="40">
        <f t="shared" si="149"/>
        <v>0</v>
      </c>
      <c r="AE165" s="40"/>
      <c r="AF165" s="40"/>
      <c r="AG165" s="40"/>
      <c r="AH165" s="40"/>
      <c r="AI165" s="40"/>
      <c r="AJ165" s="40"/>
      <c r="AK165" s="40"/>
      <c r="AL165" s="40"/>
      <c r="AM165" s="40"/>
      <c r="AN165" s="40"/>
      <c r="AO165" s="40"/>
      <c r="AP165" s="40"/>
      <c r="AQ165" s="40">
        <f t="shared" si="150"/>
        <v>0</v>
      </c>
    </row>
    <row r="166" spans="2:43" x14ac:dyDescent="0.25">
      <c r="B166" s="131"/>
      <c r="C166" s="123"/>
      <c r="D166" s="52" t="s">
        <v>37</v>
      </c>
      <c r="E166" s="40"/>
      <c r="F166" s="40"/>
      <c r="G166" s="40"/>
      <c r="H166" s="40"/>
      <c r="I166" s="40"/>
      <c r="J166" s="40"/>
      <c r="K166" s="40"/>
      <c r="L166" s="40"/>
      <c r="M166" s="40"/>
      <c r="N166" s="40"/>
      <c r="O166" s="40"/>
      <c r="P166" s="40"/>
      <c r="Q166" s="40">
        <f t="shared" si="148"/>
        <v>0</v>
      </c>
      <c r="R166" s="40"/>
      <c r="S166" s="40"/>
      <c r="T166" s="40"/>
      <c r="U166" s="40"/>
      <c r="V166" s="40"/>
      <c r="W166" s="40"/>
      <c r="X166" s="40"/>
      <c r="Y166" s="40"/>
      <c r="Z166" s="40"/>
      <c r="AA166" s="40"/>
      <c r="AB166" s="40"/>
      <c r="AC166" s="40"/>
      <c r="AD166" s="40">
        <f t="shared" si="149"/>
        <v>0</v>
      </c>
      <c r="AE166" s="40"/>
      <c r="AF166" s="40"/>
      <c r="AG166" s="40"/>
      <c r="AH166" s="40"/>
      <c r="AI166" s="40"/>
      <c r="AJ166" s="40"/>
      <c r="AK166" s="40"/>
      <c r="AL166" s="40"/>
      <c r="AM166" s="40"/>
      <c r="AN166" s="40"/>
      <c r="AO166" s="40"/>
      <c r="AP166" s="40"/>
      <c r="AQ166" s="40">
        <f t="shared" si="150"/>
        <v>0</v>
      </c>
    </row>
    <row r="167" spans="2:43" x14ac:dyDescent="0.25">
      <c r="B167" s="131"/>
      <c r="C167" s="123"/>
      <c r="D167" s="52" t="s">
        <v>38</v>
      </c>
      <c r="E167" s="40"/>
      <c r="F167" s="40"/>
      <c r="G167" s="40"/>
      <c r="H167" s="40"/>
      <c r="I167" s="40"/>
      <c r="J167" s="40"/>
      <c r="K167" s="40"/>
      <c r="L167" s="40"/>
      <c r="M167" s="40"/>
      <c r="N167" s="40"/>
      <c r="O167" s="40"/>
      <c r="P167" s="40"/>
      <c r="Q167" s="40">
        <f t="shared" si="148"/>
        <v>0</v>
      </c>
      <c r="R167" s="40"/>
      <c r="S167" s="40"/>
      <c r="T167" s="40"/>
      <c r="U167" s="40"/>
      <c r="V167" s="40"/>
      <c r="W167" s="40"/>
      <c r="X167" s="40"/>
      <c r="Y167" s="40"/>
      <c r="Z167" s="40"/>
      <c r="AA167" s="40"/>
      <c r="AB167" s="40"/>
      <c r="AC167" s="40"/>
      <c r="AD167" s="40">
        <f t="shared" si="149"/>
        <v>0</v>
      </c>
      <c r="AE167" s="40"/>
      <c r="AF167" s="40"/>
      <c r="AG167" s="40"/>
      <c r="AH167" s="40"/>
      <c r="AI167" s="40"/>
      <c r="AJ167" s="40"/>
      <c r="AK167" s="40"/>
      <c r="AL167" s="40"/>
      <c r="AM167" s="40"/>
      <c r="AN167" s="40"/>
      <c r="AO167" s="40"/>
      <c r="AP167" s="40"/>
      <c r="AQ167" s="40">
        <f t="shared" si="150"/>
        <v>0</v>
      </c>
    </row>
    <row r="168" spans="2:43" x14ac:dyDescent="0.25">
      <c r="B168" s="131"/>
      <c r="C168" s="123"/>
      <c r="D168" s="53" t="s">
        <v>39</v>
      </c>
      <c r="E168" s="41">
        <f t="shared" ref="E168:P168" si="151">+SUM(E163:E167)</f>
        <v>0</v>
      </c>
      <c r="F168" s="41">
        <f t="shared" si="151"/>
        <v>0</v>
      </c>
      <c r="G168" s="41">
        <f t="shared" si="151"/>
        <v>0</v>
      </c>
      <c r="H168" s="41">
        <f t="shared" si="151"/>
        <v>0</v>
      </c>
      <c r="I168" s="41">
        <f t="shared" si="151"/>
        <v>0</v>
      </c>
      <c r="J168" s="41">
        <f t="shared" si="151"/>
        <v>0</v>
      </c>
      <c r="K168" s="41">
        <f t="shared" si="151"/>
        <v>0</v>
      </c>
      <c r="L168" s="41">
        <f t="shared" si="151"/>
        <v>0</v>
      </c>
      <c r="M168" s="41">
        <f t="shared" si="151"/>
        <v>0</v>
      </c>
      <c r="N168" s="41">
        <f t="shared" si="151"/>
        <v>0</v>
      </c>
      <c r="O168" s="41">
        <f t="shared" si="151"/>
        <v>0</v>
      </c>
      <c r="P168" s="41">
        <f t="shared" si="151"/>
        <v>0</v>
      </c>
      <c r="Q168" s="41">
        <f t="shared" si="148"/>
        <v>0</v>
      </c>
      <c r="R168" s="41">
        <f t="shared" ref="R168:AC168" si="152">+SUM(R163:R167)</f>
        <v>0</v>
      </c>
      <c r="S168" s="41">
        <f t="shared" si="152"/>
        <v>0</v>
      </c>
      <c r="T168" s="41">
        <f t="shared" si="152"/>
        <v>0</v>
      </c>
      <c r="U168" s="41">
        <f t="shared" si="152"/>
        <v>0</v>
      </c>
      <c r="V168" s="41">
        <f t="shared" si="152"/>
        <v>0</v>
      </c>
      <c r="W168" s="41">
        <f t="shared" si="152"/>
        <v>0</v>
      </c>
      <c r="X168" s="41">
        <f t="shared" si="152"/>
        <v>0</v>
      </c>
      <c r="Y168" s="41">
        <f t="shared" si="152"/>
        <v>0</v>
      </c>
      <c r="Z168" s="41">
        <f t="shared" si="152"/>
        <v>0</v>
      </c>
      <c r="AA168" s="41">
        <f t="shared" si="152"/>
        <v>0</v>
      </c>
      <c r="AB168" s="41">
        <f t="shared" si="152"/>
        <v>0</v>
      </c>
      <c r="AC168" s="41">
        <f t="shared" si="152"/>
        <v>0</v>
      </c>
      <c r="AD168" s="41">
        <f t="shared" si="149"/>
        <v>0</v>
      </c>
      <c r="AE168" s="41">
        <f t="shared" ref="AE168" si="153">+SUM(AE163:AE167)</f>
        <v>0</v>
      </c>
      <c r="AF168" s="41">
        <f t="shared" ref="AF168:AI168" si="154">+SUM(AF163:AF167)</f>
        <v>0</v>
      </c>
      <c r="AG168" s="41">
        <f t="shared" si="154"/>
        <v>0</v>
      </c>
      <c r="AH168" s="41">
        <f t="shared" si="154"/>
        <v>0</v>
      </c>
      <c r="AI168" s="41">
        <f t="shared" si="154"/>
        <v>0</v>
      </c>
      <c r="AJ168" s="41"/>
      <c r="AK168" s="41"/>
      <c r="AL168" s="41"/>
      <c r="AM168" s="41"/>
      <c r="AN168" s="41"/>
      <c r="AO168" s="41"/>
      <c r="AP168" s="41"/>
      <c r="AQ168" s="41">
        <f t="shared" si="150"/>
        <v>0</v>
      </c>
    </row>
    <row r="169" spans="2:43" x14ac:dyDescent="0.25">
      <c r="B169" s="131"/>
      <c r="C169" s="123" t="s">
        <v>10</v>
      </c>
      <c r="D169" s="16" t="s">
        <v>40</v>
      </c>
      <c r="E169" s="37"/>
      <c r="F169" s="37"/>
      <c r="G169" s="37"/>
      <c r="H169" s="37"/>
      <c r="I169" s="37"/>
      <c r="J169" s="37"/>
      <c r="K169" s="37"/>
      <c r="L169" s="37"/>
      <c r="M169" s="37"/>
      <c r="N169" s="37"/>
      <c r="O169" s="37"/>
      <c r="P169" s="37"/>
      <c r="Q169" s="37"/>
      <c r="R169" s="37"/>
      <c r="S169" s="37"/>
      <c r="T169" s="37"/>
      <c r="U169" s="37"/>
      <c r="V169" s="37"/>
      <c r="W169" s="37"/>
      <c r="X169" s="37"/>
      <c r="Y169" s="37"/>
      <c r="Z169" s="37"/>
      <c r="AA169" s="37"/>
      <c r="AB169" s="37"/>
      <c r="AC169" s="37"/>
      <c r="AD169" s="37"/>
      <c r="AE169" s="37"/>
      <c r="AF169" s="37"/>
      <c r="AG169" s="37"/>
      <c r="AH169" s="37"/>
      <c r="AI169" s="37"/>
      <c r="AJ169" s="37"/>
      <c r="AK169" s="37"/>
      <c r="AL169" s="37"/>
      <c r="AM169" s="37"/>
      <c r="AN169" s="37"/>
      <c r="AO169" s="37"/>
      <c r="AP169" s="37"/>
      <c r="AQ169" s="37"/>
    </row>
    <row r="170" spans="2:43" x14ac:dyDescent="0.25">
      <c r="B170" s="131"/>
      <c r="C170" s="123" t="s">
        <v>10</v>
      </c>
      <c r="D170" s="52" t="s">
        <v>41</v>
      </c>
      <c r="E170" s="40">
        <v>0</v>
      </c>
      <c r="F170" s="40">
        <v>0</v>
      </c>
      <c r="G170" s="40">
        <v>0</v>
      </c>
      <c r="H170" s="40">
        <v>0.01</v>
      </c>
      <c r="I170" s="40">
        <v>0</v>
      </c>
      <c r="J170" s="40">
        <v>0</v>
      </c>
      <c r="K170" s="40">
        <v>0</v>
      </c>
      <c r="L170" s="40">
        <v>0</v>
      </c>
      <c r="M170" s="40">
        <v>0</v>
      </c>
      <c r="N170" s="40">
        <v>0</v>
      </c>
      <c r="O170" s="40">
        <v>0</v>
      </c>
      <c r="P170" s="40"/>
      <c r="Q170" s="40">
        <f>SUM(E170:P170)</f>
        <v>0.01</v>
      </c>
      <c r="R170" s="40"/>
      <c r="S170" s="40"/>
      <c r="T170" s="40"/>
      <c r="U170" s="40"/>
      <c r="V170" s="40"/>
      <c r="W170" s="40"/>
      <c r="X170" s="40"/>
      <c r="Y170" s="40"/>
      <c r="Z170" s="40"/>
      <c r="AA170" s="40"/>
      <c r="AB170" s="40"/>
      <c r="AC170" s="40"/>
      <c r="AD170" s="40">
        <f>SUM(R170:AC170)</f>
        <v>0</v>
      </c>
      <c r="AE170" s="40"/>
      <c r="AF170" s="40"/>
      <c r="AG170" s="40"/>
      <c r="AH170" s="40"/>
      <c r="AI170" s="40"/>
      <c r="AJ170" s="40"/>
      <c r="AK170" s="40"/>
      <c r="AL170" s="40"/>
      <c r="AM170" s="40"/>
      <c r="AN170" s="40"/>
      <c r="AO170" s="40"/>
      <c r="AP170" s="40"/>
      <c r="AQ170" s="40">
        <f>SUM(AE170:AP170)</f>
        <v>0</v>
      </c>
    </row>
    <row r="171" spans="2:43" x14ac:dyDescent="0.25">
      <c r="B171" s="131"/>
      <c r="C171" s="123" t="s">
        <v>10</v>
      </c>
      <c r="D171" s="53" t="s">
        <v>42</v>
      </c>
      <c r="E171" s="41">
        <f t="shared" ref="E171:P171" si="155">+E170</f>
        <v>0</v>
      </c>
      <c r="F171" s="41">
        <f t="shared" si="155"/>
        <v>0</v>
      </c>
      <c r="G171" s="41">
        <f t="shared" si="155"/>
        <v>0</v>
      </c>
      <c r="H171" s="41">
        <f t="shared" si="155"/>
        <v>0.01</v>
      </c>
      <c r="I171" s="41">
        <f t="shared" si="155"/>
        <v>0</v>
      </c>
      <c r="J171" s="41">
        <f t="shared" si="155"/>
        <v>0</v>
      </c>
      <c r="K171" s="41">
        <f t="shared" si="155"/>
        <v>0</v>
      </c>
      <c r="L171" s="41">
        <f t="shared" si="155"/>
        <v>0</v>
      </c>
      <c r="M171" s="41">
        <f t="shared" si="155"/>
        <v>0</v>
      </c>
      <c r="N171" s="41">
        <f t="shared" si="155"/>
        <v>0</v>
      </c>
      <c r="O171" s="41">
        <f t="shared" si="155"/>
        <v>0</v>
      </c>
      <c r="P171" s="41">
        <f t="shared" si="155"/>
        <v>0</v>
      </c>
      <c r="Q171" s="41">
        <f>SUM(E171:P171)</f>
        <v>0.01</v>
      </c>
      <c r="R171" s="41">
        <f t="shared" ref="R171:AC171" si="156">+R170</f>
        <v>0</v>
      </c>
      <c r="S171" s="41">
        <f t="shared" si="156"/>
        <v>0</v>
      </c>
      <c r="T171" s="41">
        <f t="shared" si="156"/>
        <v>0</v>
      </c>
      <c r="U171" s="41">
        <f t="shared" si="156"/>
        <v>0</v>
      </c>
      <c r="V171" s="41">
        <f t="shared" si="156"/>
        <v>0</v>
      </c>
      <c r="W171" s="41">
        <f t="shared" si="156"/>
        <v>0</v>
      </c>
      <c r="X171" s="41">
        <f t="shared" si="156"/>
        <v>0</v>
      </c>
      <c r="Y171" s="41">
        <f t="shared" si="156"/>
        <v>0</v>
      </c>
      <c r="Z171" s="41">
        <f t="shared" si="156"/>
        <v>0</v>
      </c>
      <c r="AA171" s="41">
        <f t="shared" si="156"/>
        <v>0</v>
      </c>
      <c r="AB171" s="41">
        <f t="shared" si="156"/>
        <v>0</v>
      </c>
      <c r="AC171" s="41">
        <f t="shared" si="156"/>
        <v>0</v>
      </c>
      <c r="AD171" s="41">
        <f>SUM(R171:AC171)</f>
        <v>0</v>
      </c>
      <c r="AE171" s="41">
        <f t="shared" ref="AE171" si="157">+AE170</f>
        <v>0</v>
      </c>
      <c r="AF171" s="41">
        <f t="shared" ref="AF171:AI171" si="158">+AF170</f>
        <v>0</v>
      </c>
      <c r="AG171" s="41">
        <f t="shared" si="158"/>
        <v>0</v>
      </c>
      <c r="AH171" s="41">
        <f t="shared" si="158"/>
        <v>0</v>
      </c>
      <c r="AI171" s="41">
        <f t="shared" si="158"/>
        <v>0</v>
      </c>
      <c r="AJ171" s="41"/>
      <c r="AK171" s="41"/>
      <c r="AL171" s="41"/>
      <c r="AM171" s="41"/>
      <c r="AN171" s="41"/>
      <c r="AO171" s="41"/>
      <c r="AP171" s="41"/>
      <c r="AQ171" s="41">
        <f>SUM(AE171:AP171)</f>
        <v>0</v>
      </c>
    </row>
    <row r="172" spans="2:43" x14ac:dyDescent="0.25">
      <c r="B172" s="131"/>
      <c r="C172" s="123" t="s">
        <v>10</v>
      </c>
      <c r="D172" s="16" t="s">
        <v>43</v>
      </c>
      <c r="E172" s="37"/>
      <c r="F172" s="37"/>
      <c r="G172" s="37"/>
      <c r="H172" s="37"/>
      <c r="I172" s="37"/>
      <c r="J172" s="37"/>
      <c r="K172" s="37"/>
      <c r="L172" s="37"/>
      <c r="M172" s="37"/>
      <c r="N172" s="37"/>
      <c r="O172" s="37"/>
      <c r="P172" s="37"/>
      <c r="Q172" s="37"/>
      <c r="R172" s="37"/>
      <c r="S172" s="37"/>
      <c r="T172" s="37"/>
      <c r="U172" s="37"/>
      <c r="V172" s="37"/>
      <c r="W172" s="37"/>
      <c r="X172" s="37"/>
      <c r="Y172" s="37"/>
      <c r="Z172" s="37"/>
      <c r="AA172" s="37"/>
      <c r="AB172" s="37"/>
      <c r="AC172" s="37"/>
      <c r="AD172" s="37"/>
      <c r="AE172" s="37"/>
      <c r="AF172" s="37"/>
      <c r="AG172" s="37"/>
      <c r="AH172" s="37"/>
      <c r="AI172" s="37"/>
      <c r="AJ172" s="37"/>
      <c r="AK172" s="37"/>
      <c r="AL172" s="37"/>
      <c r="AM172" s="37"/>
      <c r="AN172" s="37"/>
      <c r="AO172" s="37"/>
      <c r="AP172" s="37"/>
      <c r="AQ172" s="37"/>
    </row>
    <row r="173" spans="2:43" x14ac:dyDescent="0.25">
      <c r="B173" s="131"/>
      <c r="C173" s="123" t="s">
        <v>10</v>
      </c>
      <c r="D173" s="54" t="s">
        <v>44</v>
      </c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>
        <f>SUM(E173:P173)</f>
        <v>0</v>
      </c>
      <c r="R173" s="40">
        <v>0</v>
      </c>
      <c r="S173" s="40">
        <v>0</v>
      </c>
      <c r="T173" s="40">
        <v>0.14000000000000001</v>
      </c>
      <c r="U173" s="40">
        <v>0</v>
      </c>
      <c r="V173" s="40">
        <v>0</v>
      </c>
      <c r="W173" s="40">
        <v>0</v>
      </c>
      <c r="X173" s="40">
        <v>0</v>
      </c>
      <c r="Y173" s="40">
        <v>0</v>
      </c>
      <c r="Z173" s="40"/>
      <c r="AA173" s="40"/>
      <c r="AB173" s="40"/>
      <c r="AC173" s="40"/>
      <c r="AD173" s="40">
        <f>SUM(R173:AC173)</f>
        <v>0.14000000000000001</v>
      </c>
      <c r="AE173" s="40">
        <v>20</v>
      </c>
      <c r="AF173" s="40">
        <v>0</v>
      </c>
      <c r="AG173" s="40"/>
      <c r="AH173" s="40"/>
      <c r="AI173" s="40">
        <v>0</v>
      </c>
      <c r="AJ173" s="40"/>
      <c r="AK173" s="40"/>
      <c r="AL173" s="40"/>
      <c r="AM173" s="40"/>
      <c r="AN173" s="40"/>
      <c r="AO173" s="40"/>
      <c r="AP173" s="40"/>
      <c r="AQ173" s="40">
        <f>SUM(AE173:AP173)</f>
        <v>20</v>
      </c>
    </row>
    <row r="174" spans="2:43" x14ac:dyDescent="0.25">
      <c r="B174" s="131"/>
      <c r="C174" s="123" t="s">
        <v>10</v>
      </c>
      <c r="D174" s="52" t="s">
        <v>45</v>
      </c>
      <c r="E174" s="40">
        <v>8.36</v>
      </c>
      <c r="F174" s="40">
        <v>6.16</v>
      </c>
      <c r="G174" s="40">
        <v>12.12</v>
      </c>
      <c r="H174" s="40">
        <v>15.19</v>
      </c>
      <c r="I174" s="40">
        <v>6.07</v>
      </c>
      <c r="J174" s="40">
        <v>0</v>
      </c>
      <c r="K174" s="40">
        <v>0</v>
      </c>
      <c r="L174" s="40">
        <v>0</v>
      </c>
      <c r="M174" s="40">
        <v>5.25</v>
      </c>
      <c r="N174" s="40">
        <v>3.23</v>
      </c>
      <c r="O174" s="40">
        <v>0</v>
      </c>
      <c r="P174" s="40"/>
      <c r="Q174" s="40">
        <f>SUM(E174:P174)</f>
        <v>56.379999999999995</v>
      </c>
      <c r="R174" s="40">
        <v>31.11</v>
      </c>
      <c r="S174" s="40">
        <v>20.25</v>
      </c>
      <c r="T174" s="40">
        <v>20.04</v>
      </c>
      <c r="U174" s="40">
        <v>26.05</v>
      </c>
      <c r="V174" s="40">
        <v>15.04</v>
      </c>
      <c r="W174" s="40">
        <v>5.03</v>
      </c>
      <c r="X174" s="40">
        <v>5.01</v>
      </c>
      <c r="Y174" s="40">
        <v>0</v>
      </c>
      <c r="Z174" s="40"/>
      <c r="AA174" s="40"/>
      <c r="AB174" s="40"/>
      <c r="AC174" s="40"/>
      <c r="AD174" s="40">
        <f>SUM(R174:AC174)</f>
        <v>122.53000000000002</v>
      </c>
      <c r="AE174" s="40">
        <v>13.09</v>
      </c>
      <c r="AF174" s="40">
        <v>7.04</v>
      </c>
      <c r="AG174" s="40"/>
      <c r="AH174" s="40"/>
      <c r="AI174" s="40">
        <v>6.05</v>
      </c>
      <c r="AJ174" s="40"/>
      <c r="AK174" s="40"/>
      <c r="AL174" s="40"/>
      <c r="AM174" s="40"/>
      <c r="AN174" s="40"/>
      <c r="AO174" s="40"/>
      <c r="AP174" s="40"/>
      <c r="AQ174" s="40">
        <f>SUM(AE174:AP174)</f>
        <v>26.18</v>
      </c>
    </row>
    <row r="175" spans="2:43" ht="30" x14ac:dyDescent="0.25">
      <c r="B175" s="131"/>
      <c r="C175" s="123" t="s">
        <v>10</v>
      </c>
      <c r="D175" s="52" t="s">
        <v>46</v>
      </c>
      <c r="E175" s="40">
        <v>0</v>
      </c>
      <c r="F175" s="40">
        <v>0.13</v>
      </c>
      <c r="G175" s="40">
        <v>0.01</v>
      </c>
      <c r="H175" s="40">
        <v>0</v>
      </c>
      <c r="I175" s="40">
        <v>0</v>
      </c>
      <c r="J175" s="40">
        <v>0</v>
      </c>
      <c r="K175" s="40">
        <v>0</v>
      </c>
      <c r="L175" s="40">
        <v>0</v>
      </c>
      <c r="M175" s="40">
        <v>0.1</v>
      </c>
      <c r="N175" s="40">
        <v>0</v>
      </c>
      <c r="O175" s="40">
        <v>0</v>
      </c>
      <c r="P175" s="40"/>
      <c r="Q175" s="40">
        <f>SUM(E175:P175)</f>
        <v>0.24000000000000002</v>
      </c>
      <c r="R175" s="40">
        <v>0.11</v>
      </c>
      <c r="S175" s="40">
        <v>0.28000000000000003</v>
      </c>
      <c r="T175" s="40">
        <v>0</v>
      </c>
      <c r="U175" s="40">
        <v>0.11</v>
      </c>
      <c r="V175" s="40">
        <v>0.06</v>
      </c>
      <c r="W175" s="40">
        <v>0</v>
      </c>
      <c r="X175" s="40">
        <v>0</v>
      </c>
      <c r="Y175" s="40">
        <v>0</v>
      </c>
      <c r="Z175" s="40"/>
      <c r="AA175" s="40"/>
      <c r="AB175" s="40"/>
      <c r="AC175" s="40"/>
      <c r="AD175" s="40">
        <f>SUM(R175:AC175)</f>
        <v>0.56000000000000005</v>
      </c>
      <c r="AE175" s="40">
        <v>0.01</v>
      </c>
      <c r="AF175" s="40">
        <v>0.02</v>
      </c>
      <c r="AG175" s="40"/>
      <c r="AH175" s="40"/>
      <c r="AI175" s="40">
        <v>0</v>
      </c>
      <c r="AJ175" s="40"/>
      <c r="AK175" s="40"/>
      <c r="AL175" s="40"/>
      <c r="AM175" s="40"/>
      <c r="AN175" s="40"/>
      <c r="AO175" s="40"/>
      <c r="AP175" s="40"/>
      <c r="AQ175" s="40">
        <f>SUM(AE175:AP175)</f>
        <v>0.03</v>
      </c>
    </row>
    <row r="176" spans="2:43" x14ac:dyDescent="0.25">
      <c r="B176" s="131"/>
      <c r="C176" s="123"/>
      <c r="D176" s="54" t="s">
        <v>135</v>
      </c>
      <c r="E176" s="40">
        <v>0</v>
      </c>
      <c r="F176" s="40">
        <v>0</v>
      </c>
      <c r="G176" s="40">
        <v>1</v>
      </c>
      <c r="H176" s="40">
        <v>4</v>
      </c>
      <c r="I176" s="40">
        <v>1</v>
      </c>
      <c r="J176" s="40">
        <v>0</v>
      </c>
      <c r="K176" s="40">
        <v>0</v>
      </c>
      <c r="L176" s="40">
        <v>0</v>
      </c>
      <c r="M176" s="40">
        <v>1</v>
      </c>
      <c r="N176" s="40">
        <v>0</v>
      </c>
      <c r="O176" s="40">
        <v>0</v>
      </c>
      <c r="P176" s="40"/>
      <c r="Q176" s="40"/>
      <c r="R176" s="40"/>
      <c r="S176" s="40"/>
      <c r="T176" s="40"/>
      <c r="U176" s="40"/>
      <c r="V176" s="40"/>
      <c r="W176" s="40"/>
      <c r="X176" s="40"/>
      <c r="Y176" s="40"/>
      <c r="Z176" s="40"/>
      <c r="AA176" s="40"/>
      <c r="AB176" s="40"/>
      <c r="AC176" s="40"/>
      <c r="AD176" s="40"/>
      <c r="AE176" s="40"/>
      <c r="AF176" s="40"/>
      <c r="AG176" s="40"/>
      <c r="AH176" s="40"/>
      <c r="AI176" s="40"/>
      <c r="AJ176" s="40"/>
      <c r="AK176" s="40"/>
      <c r="AL176" s="40"/>
      <c r="AM176" s="40"/>
      <c r="AN176" s="40"/>
      <c r="AO176" s="40"/>
      <c r="AP176" s="40"/>
      <c r="AQ176" s="40"/>
    </row>
    <row r="177" spans="2:43" x14ac:dyDescent="0.25">
      <c r="B177" s="131"/>
      <c r="C177" s="123" t="s">
        <v>10</v>
      </c>
      <c r="D177" s="52" t="s">
        <v>47</v>
      </c>
      <c r="E177" s="40"/>
      <c r="F177" s="40"/>
      <c r="G177" s="40"/>
      <c r="H177" s="40"/>
      <c r="I177" s="40"/>
      <c r="J177" s="40"/>
      <c r="K177" s="40"/>
      <c r="L177" s="40"/>
      <c r="M177" s="40"/>
      <c r="N177" s="40"/>
      <c r="O177" s="40"/>
      <c r="P177" s="40"/>
      <c r="Q177" s="40">
        <f t="shared" ref="Q177:Q184" si="159">SUM(E177:P177)</f>
        <v>0</v>
      </c>
      <c r="R177" s="40"/>
      <c r="S177" s="40"/>
      <c r="T177" s="40"/>
      <c r="U177" s="40"/>
      <c r="V177" s="40"/>
      <c r="W177" s="40"/>
      <c r="X177" s="40"/>
      <c r="Y177" s="40"/>
      <c r="Z177" s="40"/>
      <c r="AA177" s="40"/>
      <c r="AB177" s="40"/>
      <c r="AC177" s="40"/>
      <c r="AD177" s="40">
        <f t="shared" ref="AD177:AD184" si="160">SUM(R177:AC177)</f>
        <v>0</v>
      </c>
      <c r="AE177" s="40"/>
      <c r="AF177" s="40"/>
      <c r="AG177" s="40"/>
      <c r="AH177" s="40"/>
      <c r="AI177" s="40"/>
      <c r="AJ177" s="40"/>
      <c r="AK177" s="40"/>
      <c r="AL177" s="40"/>
      <c r="AM177" s="40"/>
      <c r="AN177" s="40"/>
      <c r="AO177" s="40"/>
      <c r="AP177" s="40"/>
      <c r="AQ177" s="40">
        <f t="shared" ref="AQ177:AQ184" si="161">SUM(AE177:AP177)</f>
        <v>0</v>
      </c>
    </row>
    <row r="178" spans="2:43" ht="45" x14ac:dyDescent="0.25">
      <c r="B178" s="131"/>
      <c r="C178" s="123" t="s">
        <v>10</v>
      </c>
      <c r="D178" s="52" t="s">
        <v>48</v>
      </c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>
        <f t="shared" si="159"/>
        <v>0</v>
      </c>
      <c r="R178" s="40"/>
      <c r="S178" s="40"/>
      <c r="T178" s="40"/>
      <c r="U178" s="40"/>
      <c r="V178" s="40"/>
      <c r="W178" s="40"/>
      <c r="X178" s="40"/>
      <c r="Y178" s="40"/>
      <c r="Z178" s="40"/>
      <c r="AA178" s="40"/>
      <c r="AB178" s="40"/>
      <c r="AC178" s="40"/>
      <c r="AD178" s="40">
        <f t="shared" si="160"/>
        <v>0</v>
      </c>
      <c r="AE178" s="40"/>
      <c r="AF178" s="40"/>
      <c r="AG178" s="40"/>
      <c r="AH178" s="40"/>
      <c r="AI178" s="40"/>
      <c r="AJ178" s="40"/>
      <c r="AK178" s="40"/>
      <c r="AL178" s="40"/>
      <c r="AM178" s="40"/>
      <c r="AN178" s="40"/>
      <c r="AO178" s="40"/>
      <c r="AP178" s="40"/>
      <c r="AQ178" s="40">
        <f t="shared" si="161"/>
        <v>0</v>
      </c>
    </row>
    <row r="179" spans="2:43" x14ac:dyDescent="0.25">
      <c r="B179" s="131"/>
      <c r="C179" s="123" t="s">
        <v>10</v>
      </c>
      <c r="D179" s="52" t="s">
        <v>49</v>
      </c>
      <c r="E179" s="40"/>
      <c r="F179" s="40"/>
      <c r="G179" s="40"/>
      <c r="H179" s="40"/>
      <c r="I179" s="40"/>
      <c r="J179" s="40"/>
      <c r="K179" s="40"/>
      <c r="L179" s="40"/>
      <c r="M179" s="40"/>
      <c r="N179" s="40"/>
      <c r="O179" s="40"/>
      <c r="P179" s="40"/>
      <c r="Q179" s="40">
        <f t="shared" si="159"/>
        <v>0</v>
      </c>
      <c r="R179" s="40"/>
      <c r="S179" s="40"/>
      <c r="T179" s="40"/>
      <c r="U179" s="40"/>
      <c r="V179" s="40"/>
      <c r="W179" s="40"/>
      <c r="X179" s="40"/>
      <c r="Y179" s="40"/>
      <c r="Z179" s="40"/>
      <c r="AA179" s="40"/>
      <c r="AB179" s="40"/>
      <c r="AC179" s="40"/>
      <c r="AD179" s="40">
        <f t="shared" si="160"/>
        <v>0</v>
      </c>
      <c r="AE179" s="40"/>
      <c r="AF179" s="40"/>
      <c r="AG179" s="40"/>
      <c r="AH179" s="40"/>
      <c r="AI179" s="40"/>
      <c r="AJ179" s="40"/>
      <c r="AK179" s="40"/>
      <c r="AL179" s="40"/>
      <c r="AM179" s="40"/>
      <c r="AN179" s="40"/>
      <c r="AO179" s="40"/>
      <c r="AP179" s="40"/>
      <c r="AQ179" s="40">
        <f t="shared" si="161"/>
        <v>0</v>
      </c>
    </row>
    <row r="180" spans="2:43" x14ac:dyDescent="0.25">
      <c r="B180" s="131"/>
      <c r="C180" s="123" t="s">
        <v>10</v>
      </c>
      <c r="D180" s="52" t="s">
        <v>50</v>
      </c>
      <c r="E180" s="40">
        <v>0</v>
      </c>
      <c r="F180" s="40">
        <v>1</v>
      </c>
      <c r="G180" s="40">
        <v>0</v>
      </c>
      <c r="H180" s="40">
        <v>0</v>
      </c>
      <c r="I180" s="40">
        <v>0</v>
      </c>
      <c r="J180" s="40">
        <v>0</v>
      </c>
      <c r="K180" s="40">
        <v>0</v>
      </c>
      <c r="L180" s="40">
        <v>0</v>
      </c>
      <c r="M180" s="40">
        <v>0</v>
      </c>
      <c r="N180" s="40">
        <v>0</v>
      </c>
      <c r="O180" s="40">
        <v>0</v>
      </c>
      <c r="P180" s="40"/>
      <c r="Q180" s="40">
        <f t="shared" si="159"/>
        <v>1</v>
      </c>
      <c r="R180" s="40"/>
      <c r="S180" s="40"/>
      <c r="T180" s="40"/>
      <c r="U180" s="40"/>
      <c r="V180" s="40"/>
      <c r="W180" s="40"/>
      <c r="X180" s="40"/>
      <c r="Y180" s="40"/>
      <c r="Z180" s="40"/>
      <c r="AA180" s="40"/>
      <c r="AB180" s="40"/>
      <c r="AC180" s="40"/>
      <c r="AD180" s="40">
        <f t="shared" si="160"/>
        <v>0</v>
      </c>
      <c r="AE180" s="40"/>
      <c r="AF180" s="40"/>
      <c r="AG180" s="40"/>
      <c r="AH180" s="40"/>
      <c r="AI180" s="40"/>
      <c r="AJ180" s="40"/>
      <c r="AK180" s="40"/>
      <c r="AL180" s="40"/>
      <c r="AM180" s="40"/>
      <c r="AN180" s="40"/>
      <c r="AO180" s="40"/>
      <c r="AP180" s="40"/>
      <c r="AQ180" s="40">
        <f t="shared" si="161"/>
        <v>0</v>
      </c>
    </row>
    <row r="181" spans="2:43" x14ac:dyDescent="0.25">
      <c r="B181" s="131"/>
      <c r="C181" s="123" t="s">
        <v>10</v>
      </c>
      <c r="D181" s="52" t="s">
        <v>51</v>
      </c>
      <c r="E181" s="40"/>
      <c r="F181" s="40"/>
      <c r="G181" s="40"/>
      <c r="H181" s="40"/>
      <c r="I181" s="40"/>
      <c r="J181" s="40"/>
      <c r="K181" s="40"/>
      <c r="L181" s="40"/>
      <c r="M181" s="40"/>
      <c r="N181" s="40"/>
      <c r="O181" s="40"/>
      <c r="P181" s="40"/>
      <c r="Q181" s="40">
        <f t="shared" si="159"/>
        <v>0</v>
      </c>
      <c r="R181" s="40"/>
      <c r="S181" s="40"/>
      <c r="T181" s="40"/>
      <c r="U181" s="40"/>
      <c r="V181" s="40"/>
      <c r="W181" s="40"/>
      <c r="X181" s="40"/>
      <c r="Y181" s="40"/>
      <c r="Z181" s="40"/>
      <c r="AA181" s="40"/>
      <c r="AB181" s="40"/>
      <c r="AC181" s="40"/>
      <c r="AD181" s="40">
        <f t="shared" si="160"/>
        <v>0</v>
      </c>
      <c r="AE181" s="40"/>
      <c r="AF181" s="40"/>
      <c r="AG181" s="40"/>
      <c r="AH181" s="40"/>
      <c r="AI181" s="40"/>
      <c r="AJ181" s="40"/>
      <c r="AK181" s="40"/>
      <c r="AL181" s="40"/>
      <c r="AM181" s="40"/>
      <c r="AN181" s="40"/>
      <c r="AO181" s="40"/>
      <c r="AP181" s="40"/>
      <c r="AQ181" s="40">
        <f t="shared" si="161"/>
        <v>0</v>
      </c>
    </row>
    <row r="182" spans="2:43" ht="15.75" customHeight="1" x14ac:dyDescent="0.25">
      <c r="B182" s="131"/>
      <c r="C182" s="123" t="s">
        <v>10</v>
      </c>
      <c r="D182" s="52" t="s">
        <v>52</v>
      </c>
      <c r="E182" s="40"/>
      <c r="F182" s="40"/>
      <c r="G182" s="40"/>
      <c r="H182" s="40"/>
      <c r="I182" s="40"/>
      <c r="J182" s="40"/>
      <c r="K182" s="40"/>
      <c r="L182" s="40"/>
      <c r="M182" s="40"/>
      <c r="N182" s="40"/>
      <c r="O182" s="40"/>
      <c r="P182" s="40"/>
      <c r="Q182" s="40">
        <f t="shared" si="159"/>
        <v>0</v>
      </c>
      <c r="R182" s="40"/>
      <c r="S182" s="40"/>
      <c r="T182" s="40"/>
      <c r="U182" s="40"/>
      <c r="V182" s="40"/>
      <c r="W182" s="40"/>
      <c r="X182" s="40"/>
      <c r="Y182" s="40"/>
      <c r="Z182" s="40"/>
      <c r="AA182" s="40"/>
      <c r="AB182" s="40"/>
      <c r="AC182" s="40"/>
      <c r="AD182" s="40">
        <f t="shared" si="160"/>
        <v>0</v>
      </c>
      <c r="AE182" s="40"/>
      <c r="AF182" s="40"/>
      <c r="AG182" s="40"/>
      <c r="AH182" s="40"/>
      <c r="AI182" s="40"/>
      <c r="AJ182" s="40"/>
      <c r="AK182" s="40"/>
      <c r="AL182" s="40"/>
      <c r="AM182" s="40"/>
      <c r="AN182" s="40"/>
      <c r="AO182" s="40"/>
      <c r="AP182" s="40"/>
      <c r="AQ182" s="40">
        <f t="shared" si="161"/>
        <v>0</v>
      </c>
    </row>
    <row r="183" spans="2:43" x14ac:dyDescent="0.25">
      <c r="B183" s="131"/>
      <c r="C183" s="123" t="s">
        <v>10</v>
      </c>
      <c r="D183" s="52" t="s">
        <v>53</v>
      </c>
      <c r="E183" s="40"/>
      <c r="F183" s="40"/>
      <c r="G183" s="40"/>
      <c r="H183" s="40"/>
      <c r="I183" s="40"/>
      <c r="J183" s="40"/>
      <c r="K183" s="40"/>
      <c r="L183" s="40"/>
      <c r="M183" s="40"/>
      <c r="N183" s="40"/>
      <c r="O183" s="40"/>
      <c r="P183" s="40"/>
      <c r="Q183" s="40">
        <f t="shared" si="159"/>
        <v>0</v>
      </c>
      <c r="R183" s="40"/>
      <c r="S183" s="40"/>
      <c r="T183" s="40"/>
      <c r="U183" s="40"/>
      <c r="V183" s="40"/>
      <c r="W183" s="40"/>
      <c r="X183" s="40"/>
      <c r="Y183" s="40"/>
      <c r="Z183" s="40"/>
      <c r="AA183" s="40"/>
      <c r="AB183" s="40"/>
      <c r="AC183" s="40"/>
      <c r="AD183" s="40">
        <f t="shared" si="160"/>
        <v>0</v>
      </c>
      <c r="AE183" s="40"/>
      <c r="AF183" s="40"/>
      <c r="AG183" s="40"/>
      <c r="AH183" s="40"/>
      <c r="AI183" s="40"/>
      <c r="AJ183" s="40"/>
      <c r="AK183" s="40"/>
      <c r="AL183" s="40"/>
      <c r="AM183" s="40"/>
      <c r="AN183" s="40"/>
      <c r="AO183" s="40"/>
      <c r="AP183" s="40"/>
      <c r="AQ183" s="40">
        <f t="shared" si="161"/>
        <v>0</v>
      </c>
    </row>
    <row r="184" spans="2:43" x14ac:dyDescent="0.25">
      <c r="B184" s="131"/>
      <c r="C184" s="123" t="s">
        <v>10</v>
      </c>
      <c r="D184" s="53" t="s">
        <v>54</v>
      </c>
      <c r="E184" s="41">
        <f t="shared" ref="E184:P184" si="162">+SUM(E173:E183)</f>
        <v>8.36</v>
      </c>
      <c r="F184" s="41">
        <f t="shared" si="162"/>
        <v>7.29</v>
      </c>
      <c r="G184" s="41">
        <f t="shared" si="162"/>
        <v>13.129999999999999</v>
      </c>
      <c r="H184" s="41">
        <f t="shared" si="162"/>
        <v>19.189999999999998</v>
      </c>
      <c r="I184" s="41">
        <f t="shared" si="162"/>
        <v>7.07</v>
      </c>
      <c r="J184" s="41">
        <f t="shared" si="162"/>
        <v>0</v>
      </c>
      <c r="K184" s="41">
        <f t="shared" si="162"/>
        <v>0</v>
      </c>
      <c r="L184" s="41">
        <f t="shared" si="162"/>
        <v>0</v>
      </c>
      <c r="M184" s="41">
        <f t="shared" si="162"/>
        <v>6.35</v>
      </c>
      <c r="N184" s="41">
        <f t="shared" si="162"/>
        <v>3.23</v>
      </c>
      <c r="O184" s="41">
        <f t="shared" si="162"/>
        <v>0</v>
      </c>
      <c r="P184" s="41">
        <f t="shared" si="162"/>
        <v>0</v>
      </c>
      <c r="Q184" s="41">
        <f t="shared" si="159"/>
        <v>64.62</v>
      </c>
      <c r="R184" s="41">
        <f t="shared" ref="R184:AC184" si="163">+SUM(R173:R183)</f>
        <v>31.22</v>
      </c>
      <c r="S184" s="41">
        <f t="shared" si="163"/>
        <v>20.53</v>
      </c>
      <c r="T184" s="41">
        <f t="shared" si="163"/>
        <v>20.18</v>
      </c>
      <c r="U184" s="41">
        <f t="shared" si="163"/>
        <v>26.16</v>
      </c>
      <c r="V184" s="41">
        <f t="shared" si="163"/>
        <v>15.1</v>
      </c>
      <c r="W184" s="41">
        <f t="shared" si="163"/>
        <v>5.03</v>
      </c>
      <c r="X184" s="41">
        <f t="shared" si="163"/>
        <v>5.01</v>
      </c>
      <c r="Y184" s="41">
        <f t="shared" si="163"/>
        <v>0</v>
      </c>
      <c r="Z184" s="41">
        <f t="shared" si="163"/>
        <v>0</v>
      </c>
      <c r="AA184" s="41">
        <f t="shared" si="163"/>
        <v>0</v>
      </c>
      <c r="AB184" s="41">
        <f t="shared" si="163"/>
        <v>0</v>
      </c>
      <c r="AC184" s="41">
        <f t="shared" si="163"/>
        <v>0</v>
      </c>
      <c r="AD184" s="41">
        <f t="shared" si="160"/>
        <v>123.23</v>
      </c>
      <c r="AE184" s="41">
        <f t="shared" ref="AE184" si="164">+SUM(AE173:AE183)</f>
        <v>33.1</v>
      </c>
      <c r="AF184" s="41">
        <f t="shared" ref="AF184:AI184" si="165">+SUM(AF173:AF183)</f>
        <v>7.06</v>
      </c>
      <c r="AG184" s="41">
        <f t="shared" si="165"/>
        <v>0</v>
      </c>
      <c r="AH184" s="41">
        <f t="shared" si="165"/>
        <v>0</v>
      </c>
      <c r="AI184" s="41">
        <f t="shared" si="165"/>
        <v>6.05</v>
      </c>
      <c r="AJ184" s="41"/>
      <c r="AK184" s="41"/>
      <c r="AL184" s="41"/>
      <c r="AM184" s="41"/>
      <c r="AN184" s="41"/>
      <c r="AO184" s="41"/>
      <c r="AP184" s="41"/>
      <c r="AQ184" s="41">
        <f t="shared" si="161"/>
        <v>46.21</v>
      </c>
    </row>
    <row r="185" spans="2:43" x14ac:dyDescent="0.25">
      <c r="B185" s="131"/>
      <c r="C185" s="123" t="s">
        <v>10</v>
      </c>
      <c r="D185" s="16" t="s">
        <v>55</v>
      </c>
      <c r="E185" s="37"/>
      <c r="F185" s="37"/>
      <c r="G185" s="37"/>
      <c r="H185" s="37"/>
      <c r="I185" s="37"/>
      <c r="J185" s="37"/>
      <c r="K185" s="37"/>
      <c r="L185" s="37"/>
      <c r="M185" s="37"/>
      <c r="N185" s="37"/>
      <c r="O185" s="37"/>
      <c r="P185" s="37"/>
      <c r="Q185" s="37"/>
      <c r="R185" s="37"/>
      <c r="S185" s="37"/>
      <c r="T185" s="37"/>
      <c r="U185" s="37"/>
      <c r="V185" s="37"/>
      <c r="W185" s="37"/>
      <c r="X185" s="37"/>
      <c r="Y185" s="37"/>
      <c r="Z185" s="37"/>
      <c r="AA185" s="37"/>
      <c r="AB185" s="37"/>
      <c r="AC185" s="37"/>
      <c r="AD185" s="37"/>
      <c r="AE185" s="37"/>
      <c r="AF185" s="37"/>
      <c r="AG185" s="37"/>
      <c r="AH185" s="37"/>
      <c r="AI185" s="37"/>
      <c r="AJ185" s="37"/>
      <c r="AK185" s="37"/>
      <c r="AL185" s="37"/>
      <c r="AM185" s="37"/>
      <c r="AN185" s="37"/>
      <c r="AO185" s="37"/>
      <c r="AP185" s="37"/>
      <c r="AQ185" s="37"/>
    </row>
    <row r="186" spans="2:43" x14ac:dyDescent="0.25">
      <c r="B186" s="131"/>
      <c r="C186" s="123" t="s">
        <v>10</v>
      </c>
      <c r="D186" s="52" t="s">
        <v>56</v>
      </c>
      <c r="E186" s="40"/>
      <c r="F186" s="40"/>
      <c r="G186" s="40"/>
      <c r="H186" s="40"/>
      <c r="I186" s="40"/>
      <c r="J186" s="40"/>
      <c r="K186" s="40"/>
      <c r="L186" s="40"/>
      <c r="M186" s="40"/>
      <c r="N186" s="40"/>
      <c r="O186" s="40"/>
      <c r="P186" s="40"/>
      <c r="Q186" s="40">
        <f>SUM(E186:P186)</f>
        <v>0</v>
      </c>
      <c r="R186" s="40"/>
      <c r="S186" s="40"/>
      <c r="T186" s="40"/>
      <c r="U186" s="40"/>
      <c r="V186" s="40"/>
      <c r="W186" s="40"/>
      <c r="X186" s="40"/>
      <c r="Y186" s="40"/>
      <c r="Z186" s="40"/>
      <c r="AA186" s="40"/>
      <c r="AB186" s="40"/>
      <c r="AC186" s="40"/>
      <c r="AD186" s="40">
        <f>SUM(R186:AC186)</f>
        <v>0</v>
      </c>
      <c r="AE186" s="40"/>
      <c r="AF186" s="40"/>
      <c r="AG186" s="40"/>
      <c r="AH186" s="40"/>
      <c r="AI186" s="40"/>
      <c r="AJ186" s="40"/>
      <c r="AK186" s="40"/>
      <c r="AL186" s="40"/>
      <c r="AM186" s="40"/>
      <c r="AN186" s="40"/>
      <c r="AO186" s="40"/>
      <c r="AP186" s="40"/>
      <c r="AQ186" s="40">
        <f>SUM(AE186:AP186)</f>
        <v>0</v>
      </c>
    </row>
    <row r="187" spans="2:43" x14ac:dyDescent="0.25">
      <c r="B187" s="131"/>
      <c r="C187" s="123" t="s">
        <v>10</v>
      </c>
      <c r="D187" s="53" t="s">
        <v>57</v>
      </c>
      <c r="E187" s="41">
        <f t="shared" ref="E187:P187" si="166">+E186</f>
        <v>0</v>
      </c>
      <c r="F187" s="41">
        <f t="shared" si="166"/>
        <v>0</v>
      </c>
      <c r="G187" s="41">
        <f t="shared" si="166"/>
        <v>0</v>
      </c>
      <c r="H187" s="41">
        <f t="shared" si="166"/>
        <v>0</v>
      </c>
      <c r="I187" s="41">
        <f t="shared" si="166"/>
        <v>0</v>
      </c>
      <c r="J187" s="41">
        <f t="shared" si="166"/>
        <v>0</v>
      </c>
      <c r="K187" s="41">
        <f t="shared" si="166"/>
        <v>0</v>
      </c>
      <c r="L187" s="41">
        <f t="shared" si="166"/>
        <v>0</v>
      </c>
      <c r="M187" s="41">
        <f t="shared" si="166"/>
        <v>0</v>
      </c>
      <c r="N187" s="41">
        <f t="shared" si="166"/>
        <v>0</v>
      </c>
      <c r="O187" s="41">
        <f t="shared" si="166"/>
        <v>0</v>
      </c>
      <c r="P187" s="41">
        <f t="shared" si="166"/>
        <v>0</v>
      </c>
      <c r="Q187" s="41">
        <f>SUM(E187:P187)</f>
        <v>0</v>
      </c>
      <c r="R187" s="41">
        <f t="shared" ref="R187:AC187" si="167">+R186</f>
        <v>0</v>
      </c>
      <c r="S187" s="41">
        <f t="shared" si="167"/>
        <v>0</v>
      </c>
      <c r="T187" s="41">
        <f t="shared" si="167"/>
        <v>0</v>
      </c>
      <c r="U187" s="41">
        <f t="shared" si="167"/>
        <v>0</v>
      </c>
      <c r="V187" s="41">
        <f t="shared" si="167"/>
        <v>0</v>
      </c>
      <c r="W187" s="41">
        <f t="shared" si="167"/>
        <v>0</v>
      </c>
      <c r="X187" s="41">
        <f t="shared" si="167"/>
        <v>0</v>
      </c>
      <c r="Y187" s="41">
        <f t="shared" si="167"/>
        <v>0</v>
      </c>
      <c r="Z187" s="41">
        <f t="shared" si="167"/>
        <v>0</v>
      </c>
      <c r="AA187" s="41">
        <f t="shared" si="167"/>
        <v>0</v>
      </c>
      <c r="AB187" s="41">
        <f t="shared" si="167"/>
        <v>0</v>
      </c>
      <c r="AC187" s="41">
        <f t="shared" si="167"/>
        <v>0</v>
      </c>
      <c r="AD187" s="41">
        <f>SUM(R187:AC187)</f>
        <v>0</v>
      </c>
      <c r="AE187" s="41">
        <f t="shared" ref="AE187" si="168">+AE186</f>
        <v>0</v>
      </c>
      <c r="AF187" s="41">
        <f t="shared" ref="AF187:AI187" si="169">+AF186</f>
        <v>0</v>
      </c>
      <c r="AG187" s="41">
        <f t="shared" si="169"/>
        <v>0</v>
      </c>
      <c r="AH187" s="41">
        <f t="shared" si="169"/>
        <v>0</v>
      </c>
      <c r="AI187" s="41">
        <f t="shared" si="169"/>
        <v>0</v>
      </c>
      <c r="AJ187" s="41"/>
      <c r="AK187" s="41"/>
      <c r="AL187" s="41"/>
      <c r="AM187" s="41"/>
      <c r="AN187" s="41"/>
      <c r="AO187" s="41"/>
      <c r="AP187" s="41"/>
      <c r="AQ187" s="41">
        <f>SUM(AE187:AP187)</f>
        <v>0</v>
      </c>
    </row>
    <row r="188" spans="2:43" s="10" customFormat="1" ht="15.75" thickBot="1" x14ac:dyDescent="0.3">
      <c r="B188" s="131"/>
      <c r="C188" s="124" t="s">
        <v>10</v>
      </c>
      <c r="D188" s="9" t="s">
        <v>62</v>
      </c>
      <c r="E188" s="43">
        <f t="shared" ref="E188:AE188" si="170">SUM(E161,E168,E171,E184,E187)</f>
        <v>8.36</v>
      </c>
      <c r="F188" s="43">
        <f t="shared" si="170"/>
        <v>7.29</v>
      </c>
      <c r="G188" s="43">
        <f t="shared" si="170"/>
        <v>13.129999999999999</v>
      </c>
      <c r="H188" s="43">
        <f t="shared" si="170"/>
        <v>19.2</v>
      </c>
      <c r="I188" s="43">
        <f t="shared" si="170"/>
        <v>7.07</v>
      </c>
      <c r="J188" s="43">
        <f>SUM(J161,J168,J171,J184,J187)</f>
        <v>0</v>
      </c>
      <c r="K188" s="43">
        <f t="shared" si="170"/>
        <v>0</v>
      </c>
      <c r="L188" s="43">
        <f t="shared" si="170"/>
        <v>0</v>
      </c>
      <c r="M188" s="43">
        <f t="shared" si="170"/>
        <v>6.35</v>
      </c>
      <c r="N188" s="43">
        <f t="shared" si="170"/>
        <v>3.23</v>
      </c>
      <c r="O188" s="43">
        <f t="shared" si="170"/>
        <v>0</v>
      </c>
      <c r="P188" s="43">
        <f t="shared" si="170"/>
        <v>0</v>
      </c>
      <c r="Q188" s="36">
        <f t="shared" si="170"/>
        <v>64.63000000000001</v>
      </c>
      <c r="R188" s="43">
        <f t="shared" si="170"/>
        <v>31.22</v>
      </c>
      <c r="S188" s="43">
        <f t="shared" si="170"/>
        <v>20.53</v>
      </c>
      <c r="T188" s="43">
        <f t="shared" si="170"/>
        <v>20.18</v>
      </c>
      <c r="U188" s="43">
        <f t="shared" si="170"/>
        <v>26.16</v>
      </c>
      <c r="V188" s="43">
        <f t="shared" si="170"/>
        <v>15.1</v>
      </c>
      <c r="W188" s="43">
        <f t="shared" si="170"/>
        <v>5.03</v>
      </c>
      <c r="X188" s="43">
        <f t="shared" si="170"/>
        <v>5.01</v>
      </c>
      <c r="Y188" s="43">
        <f t="shared" si="170"/>
        <v>0</v>
      </c>
      <c r="Z188" s="43">
        <f t="shared" si="170"/>
        <v>0</v>
      </c>
      <c r="AA188" s="43">
        <f t="shared" si="170"/>
        <v>0</v>
      </c>
      <c r="AB188" s="43">
        <f t="shared" si="170"/>
        <v>0</v>
      </c>
      <c r="AC188" s="43">
        <f t="shared" si="170"/>
        <v>0</v>
      </c>
      <c r="AD188" s="36">
        <f t="shared" si="170"/>
        <v>123.23</v>
      </c>
      <c r="AE188" s="43">
        <f t="shared" si="170"/>
        <v>33.1</v>
      </c>
      <c r="AF188" s="43">
        <f t="shared" ref="AF188:AQ188" si="171">SUM(AF161,AF168,AF171,AF184,AF187)</f>
        <v>7.06</v>
      </c>
      <c r="AG188" s="43">
        <f t="shared" si="171"/>
        <v>0</v>
      </c>
      <c r="AH188" s="43">
        <f t="shared" si="171"/>
        <v>0</v>
      </c>
      <c r="AI188" s="43">
        <f t="shared" si="171"/>
        <v>6.05</v>
      </c>
      <c r="AJ188" s="43"/>
      <c r="AK188" s="43"/>
      <c r="AL188" s="43"/>
      <c r="AM188" s="43"/>
      <c r="AN188" s="43"/>
      <c r="AO188" s="43"/>
      <c r="AP188" s="43"/>
      <c r="AQ188" s="36">
        <f t="shared" si="171"/>
        <v>46.21</v>
      </c>
    </row>
    <row r="189" spans="2:43" x14ac:dyDescent="0.25">
      <c r="B189" s="131"/>
      <c r="C189" s="122" t="s">
        <v>63</v>
      </c>
      <c r="D189" s="20" t="s">
        <v>25</v>
      </c>
      <c r="E189" s="37"/>
      <c r="F189" s="37"/>
      <c r="G189" s="37"/>
      <c r="H189" s="37"/>
      <c r="I189" s="37"/>
      <c r="J189" s="37"/>
      <c r="K189" s="37"/>
      <c r="L189" s="37"/>
      <c r="M189" s="37"/>
      <c r="N189" s="37"/>
      <c r="O189" s="37"/>
      <c r="P189" s="37"/>
      <c r="Q189" s="38"/>
      <c r="R189" s="37"/>
      <c r="S189" s="37"/>
      <c r="T189" s="37"/>
      <c r="U189" s="37"/>
      <c r="V189" s="37"/>
      <c r="W189" s="37"/>
      <c r="X189" s="37"/>
      <c r="Y189" s="37"/>
      <c r="Z189" s="37"/>
      <c r="AA189" s="37"/>
      <c r="AB189" s="37"/>
      <c r="AC189" s="37"/>
      <c r="AD189" s="38"/>
      <c r="AE189" s="37"/>
      <c r="AF189" s="37"/>
      <c r="AG189" s="37"/>
      <c r="AH189" s="37"/>
      <c r="AI189" s="37"/>
      <c r="AJ189" s="37"/>
      <c r="AK189" s="37"/>
      <c r="AL189" s="37"/>
      <c r="AM189" s="37"/>
      <c r="AN189" s="37"/>
      <c r="AO189" s="37"/>
      <c r="AP189" s="37"/>
      <c r="AQ189" s="38"/>
    </row>
    <row r="190" spans="2:43" x14ac:dyDescent="0.25">
      <c r="B190" s="131"/>
      <c r="C190" s="123" t="s">
        <v>63</v>
      </c>
      <c r="D190" s="52" t="s">
        <v>26</v>
      </c>
      <c r="E190" s="40">
        <v>0</v>
      </c>
      <c r="F190" s="40">
        <v>0</v>
      </c>
      <c r="G190" s="40">
        <v>0</v>
      </c>
      <c r="H190" s="40">
        <v>41.9</v>
      </c>
      <c r="I190" s="40">
        <v>0</v>
      </c>
      <c r="J190" s="40">
        <v>0</v>
      </c>
      <c r="K190" s="40">
        <v>0</v>
      </c>
      <c r="L190" s="40">
        <v>0</v>
      </c>
      <c r="M190" s="40">
        <v>0</v>
      </c>
      <c r="N190" s="40">
        <v>0</v>
      </c>
      <c r="O190" s="40">
        <v>0</v>
      </c>
      <c r="P190" s="40"/>
      <c r="Q190" s="40">
        <f t="shared" ref="Q190:Q196" si="172">SUM(E190:P190)</f>
        <v>41.9</v>
      </c>
      <c r="R190" s="40">
        <v>0</v>
      </c>
      <c r="S190" s="40">
        <v>0</v>
      </c>
      <c r="T190" s="40">
        <v>42.9</v>
      </c>
      <c r="U190" s="40">
        <v>52</v>
      </c>
      <c r="V190" s="40">
        <v>90.65</v>
      </c>
      <c r="W190" s="40">
        <v>59.3</v>
      </c>
      <c r="X190" s="40">
        <v>0</v>
      </c>
      <c r="Y190" s="40">
        <v>0</v>
      </c>
      <c r="Z190" s="40"/>
      <c r="AA190" s="40"/>
      <c r="AB190" s="40"/>
      <c r="AC190" s="40"/>
      <c r="AD190" s="40">
        <f t="shared" ref="AD190:AD196" si="173">SUM(R190:AC190)</f>
        <v>244.85000000000002</v>
      </c>
      <c r="AE190" s="40">
        <v>39</v>
      </c>
      <c r="AF190" s="40">
        <v>0</v>
      </c>
      <c r="AG190" s="40"/>
      <c r="AH190" s="40"/>
      <c r="AI190" s="40">
        <v>0</v>
      </c>
      <c r="AJ190" s="40"/>
      <c r="AK190" s="40"/>
      <c r="AL190" s="40"/>
      <c r="AM190" s="40"/>
      <c r="AN190" s="40"/>
      <c r="AO190" s="40"/>
      <c r="AP190" s="40"/>
      <c r="AQ190" s="40">
        <f t="shared" ref="AQ190:AQ196" si="174">SUM(AE190:AP190)</f>
        <v>39</v>
      </c>
    </row>
    <row r="191" spans="2:43" x14ac:dyDescent="0.25">
      <c r="B191" s="131"/>
      <c r="C191" s="123" t="s">
        <v>63</v>
      </c>
      <c r="D191" s="52" t="s">
        <v>27</v>
      </c>
      <c r="E191" s="40">
        <v>0</v>
      </c>
      <c r="F191" s="40">
        <v>0</v>
      </c>
      <c r="G191" s="40">
        <v>0</v>
      </c>
      <c r="H191" s="40">
        <v>67</v>
      </c>
      <c r="I191" s="40">
        <v>0</v>
      </c>
      <c r="J191" s="40">
        <v>0</v>
      </c>
      <c r="K191" s="40">
        <v>0</v>
      </c>
      <c r="L191" s="40">
        <v>0</v>
      </c>
      <c r="M191" s="40">
        <v>0</v>
      </c>
      <c r="N191" s="40">
        <v>0</v>
      </c>
      <c r="O191" s="40">
        <v>0</v>
      </c>
      <c r="P191" s="40"/>
      <c r="Q191" s="40">
        <f t="shared" si="172"/>
        <v>67</v>
      </c>
      <c r="R191" s="40">
        <v>0</v>
      </c>
      <c r="S191" s="40">
        <v>0</v>
      </c>
      <c r="T191" s="40">
        <v>85.5</v>
      </c>
      <c r="U191" s="40">
        <v>123.6</v>
      </c>
      <c r="V191" s="40">
        <v>201</v>
      </c>
      <c r="W191" s="40">
        <v>99.8</v>
      </c>
      <c r="X191" s="40">
        <v>0</v>
      </c>
      <c r="Y191" s="40">
        <v>0</v>
      </c>
      <c r="Z191" s="40"/>
      <c r="AA191" s="40"/>
      <c r="AB191" s="40"/>
      <c r="AC191" s="40"/>
      <c r="AD191" s="40">
        <f t="shared" si="173"/>
        <v>509.90000000000003</v>
      </c>
      <c r="AE191" s="40">
        <v>39</v>
      </c>
      <c r="AF191" s="40">
        <v>0</v>
      </c>
      <c r="AG191" s="40"/>
      <c r="AH191" s="40"/>
      <c r="AI191" s="40">
        <v>0</v>
      </c>
      <c r="AJ191" s="40"/>
      <c r="AK191" s="40"/>
      <c r="AL191" s="40"/>
      <c r="AM191" s="40"/>
      <c r="AN191" s="40"/>
      <c r="AO191" s="40"/>
      <c r="AP191" s="40"/>
      <c r="AQ191" s="40">
        <f t="shared" si="174"/>
        <v>39</v>
      </c>
    </row>
    <row r="192" spans="2:43" x14ac:dyDescent="0.25">
      <c r="B192" s="131"/>
      <c r="C192" s="123" t="s">
        <v>63</v>
      </c>
      <c r="D192" s="52" t="s">
        <v>28</v>
      </c>
      <c r="E192" s="40"/>
      <c r="F192" s="40"/>
      <c r="G192" s="40"/>
      <c r="H192" s="40"/>
      <c r="I192" s="40"/>
      <c r="J192" s="40"/>
      <c r="K192" s="40"/>
      <c r="L192" s="40"/>
      <c r="M192" s="40"/>
      <c r="N192" s="40"/>
      <c r="O192" s="40"/>
      <c r="P192" s="40"/>
      <c r="Q192" s="40">
        <f t="shared" si="172"/>
        <v>0</v>
      </c>
      <c r="R192" s="40"/>
      <c r="S192" s="40"/>
      <c r="T192" s="40"/>
      <c r="U192" s="40"/>
      <c r="V192" s="40"/>
      <c r="W192" s="40"/>
      <c r="X192" s="40"/>
      <c r="Y192" s="40"/>
      <c r="Z192" s="40"/>
      <c r="AA192" s="40"/>
      <c r="AB192" s="40"/>
      <c r="AC192" s="40"/>
      <c r="AD192" s="40">
        <f t="shared" si="173"/>
        <v>0</v>
      </c>
      <c r="AE192" s="40"/>
      <c r="AF192" s="40"/>
      <c r="AG192" s="40"/>
      <c r="AH192" s="40"/>
      <c r="AI192" s="40"/>
      <c r="AJ192" s="40"/>
      <c r="AK192" s="40"/>
      <c r="AL192" s="40"/>
      <c r="AM192" s="40"/>
      <c r="AN192" s="40"/>
      <c r="AO192" s="40"/>
      <c r="AP192" s="40"/>
      <c r="AQ192" s="40">
        <f t="shared" si="174"/>
        <v>0</v>
      </c>
    </row>
    <row r="193" spans="2:43" x14ac:dyDescent="0.25">
      <c r="B193" s="131"/>
      <c r="C193" s="123" t="s">
        <v>63</v>
      </c>
      <c r="D193" s="52" t="s">
        <v>29</v>
      </c>
      <c r="E193" s="40"/>
      <c r="F193" s="40"/>
      <c r="G193" s="40"/>
      <c r="H193" s="40"/>
      <c r="I193" s="40"/>
      <c r="J193" s="40"/>
      <c r="K193" s="40"/>
      <c r="L193" s="40"/>
      <c r="M193" s="40"/>
      <c r="N193" s="40"/>
      <c r="O193" s="40"/>
      <c r="P193" s="40"/>
      <c r="Q193" s="40">
        <f t="shared" si="172"/>
        <v>0</v>
      </c>
      <c r="R193" s="40"/>
      <c r="S193" s="40"/>
      <c r="T193" s="40"/>
      <c r="U193" s="40"/>
      <c r="V193" s="40"/>
      <c r="W193" s="40"/>
      <c r="X193" s="40"/>
      <c r="Y193" s="40"/>
      <c r="Z193" s="40"/>
      <c r="AA193" s="40"/>
      <c r="AB193" s="40"/>
      <c r="AC193" s="40"/>
      <c r="AD193" s="40">
        <f t="shared" si="173"/>
        <v>0</v>
      </c>
      <c r="AE193" s="40">
        <v>6</v>
      </c>
      <c r="AF193" s="40">
        <v>0</v>
      </c>
      <c r="AG193" s="40"/>
      <c r="AH193" s="40"/>
      <c r="AI193" s="40">
        <v>0</v>
      </c>
      <c r="AJ193" s="40"/>
      <c r="AK193" s="40"/>
      <c r="AL193" s="40"/>
      <c r="AM193" s="40"/>
      <c r="AN193" s="40"/>
      <c r="AO193" s="40"/>
      <c r="AP193" s="40"/>
      <c r="AQ193" s="40">
        <f t="shared" si="174"/>
        <v>6</v>
      </c>
    </row>
    <row r="194" spans="2:43" x14ac:dyDescent="0.25">
      <c r="B194" s="131"/>
      <c r="C194" s="123" t="s">
        <v>63</v>
      </c>
      <c r="D194" s="52" t="s">
        <v>30</v>
      </c>
      <c r="E194" s="40"/>
      <c r="F194" s="40"/>
      <c r="G194" s="40"/>
      <c r="H194" s="40"/>
      <c r="I194" s="40"/>
      <c r="J194" s="40"/>
      <c r="K194" s="40"/>
      <c r="L194" s="40"/>
      <c r="M194" s="40"/>
      <c r="N194" s="40"/>
      <c r="O194" s="40"/>
      <c r="P194" s="40"/>
      <c r="Q194" s="40">
        <f t="shared" si="172"/>
        <v>0</v>
      </c>
      <c r="R194" s="40"/>
      <c r="S194" s="40"/>
      <c r="T194" s="40"/>
      <c r="U194" s="40"/>
      <c r="V194" s="40"/>
      <c r="W194" s="40"/>
      <c r="X194" s="40"/>
      <c r="Y194" s="40"/>
      <c r="Z194" s="40"/>
      <c r="AA194" s="40"/>
      <c r="AB194" s="40"/>
      <c r="AC194" s="40"/>
      <c r="AD194" s="40">
        <f t="shared" si="173"/>
        <v>0</v>
      </c>
      <c r="AE194" s="40"/>
      <c r="AF194" s="40"/>
      <c r="AG194" s="40"/>
      <c r="AH194" s="40"/>
      <c r="AI194" s="40"/>
      <c r="AJ194" s="40"/>
      <c r="AK194" s="40"/>
      <c r="AL194" s="40"/>
      <c r="AM194" s="40"/>
      <c r="AN194" s="40"/>
      <c r="AO194" s="40"/>
      <c r="AP194" s="40"/>
      <c r="AQ194" s="40">
        <f t="shared" si="174"/>
        <v>0</v>
      </c>
    </row>
    <row r="195" spans="2:43" x14ac:dyDescent="0.25">
      <c r="B195" s="131"/>
      <c r="C195" s="123" t="s">
        <v>63</v>
      </c>
      <c r="D195" s="52" t="s">
        <v>31</v>
      </c>
      <c r="E195" s="40"/>
      <c r="F195" s="40"/>
      <c r="G195" s="40"/>
      <c r="H195" s="40"/>
      <c r="I195" s="40"/>
      <c r="J195" s="40"/>
      <c r="K195" s="40"/>
      <c r="L195" s="40"/>
      <c r="M195" s="40"/>
      <c r="N195" s="40"/>
      <c r="O195" s="40"/>
      <c r="P195" s="40"/>
      <c r="Q195" s="40">
        <f t="shared" si="172"/>
        <v>0</v>
      </c>
      <c r="R195" s="40"/>
      <c r="S195" s="40"/>
      <c r="T195" s="40"/>
      <c r="U195" s="40"/>
      <c r="V195" s="40"/>
      <c r="W195" s="40"/>
      <c r="X195" s="40"/>
      <c r="Y195" s="40"/>
      <c r="Z195" s="40"/>
      <c r="AA195" s="40"/>
      <c r="AB195" s="40"/>
      <c r="AC195" s="40"/>
      <c r="AD195" s="40">
        <f t="shared" si="173"/>
        <v>0</v>
      </c>
      <c r="AE195" s="40"/>
      <c r="AF195" s="40"/>
      <c r="AG195" s="40"/>
      <c r="AH195" s="40"/>
      <c r="AI195" s="40"/>
      <c r="AJ195" s="40"/>
      <c r="AK195" s="40"/>
      <c r="AL195" s="40"/>
      <c r="AM195" s="40"/>
      <c r="AN195" s="40"/>
      <c r="AO195" s="40"/>
      <c r="AP195" s="40"/>
      <c r="AQ195" s="40">
        <f t="shared" si="174"/>
        <v>0</v>
      </c>
    </row>
    <row r="196" spans="2:43" x14ac:dyDescent="0.25">
      <c r="B196" s="131"/>
      <c r="C196" s="123" t="s">
        <v>63</v>
      </c>
      <c r="D196" s="53" t="s">
        <v>32</v>
      </c>
      <c r="E196" s="41">
        <f t="shared" ref="E196:P196" si="175">+SUM(E190:E195)</f>
        <v>0</v>
      </c>
      <c r="F196" s="41">
        <f t="shared" si="175"/>
        <v>0</v>
      </c>
      <c r="G196" s="41">
        <f t="shared" si="175"/>
        <v>0</v>
      </c>
      <c r="H196" s="41">
        <f t="shared" si="175"/>
        <v>108.9</v>
      </c>
      <c r="I196" s="41">
        <f t="shared" si="175"/>
        <v>0</v>
      </c>
      <c r="J196" s="41">
        <f t="shared" si="175"/>
        <v>0</v>
      </c>
      <c r="K196" s="41">
        <f t="shared" si="175"/>
        <v>0</v>
      </c>
      <c r="L196" s="41">
        <f t="shared" si="175"/>
        <v>0</v>
      </c>
      <c r="M196" s="41">
        <f t="shared" si="175"/>
        <v>0</v>
      </c>
      <c r="N196" s="41">
        <f t="shared" si="175"/>
        <v>0</v>
      </c>
      <c r="O196" s="41">
        <f t="shared" si="175"/>
        <v>0</v>
      </c>
      <c r="P196" s="41">
        <f t="shared" si="175"/>
        <v>0</v>
      </c>
      <c r="Q196" s="41">
        <f t="shared" si="172"/>
        <v>108.9</v>
      </c>
      <c r="R196" s="41">
        <f t="shared" ref="R196:AC196" si="176">+SUM(R190:R195)</f>
        <v>0</v>
      </c>
      <c r="S196" s="41">
        <f t="shared" si="176"/>
        <v>0</v>
      </c>
      <c r="T196" s="41">
        <f t="shared" si="176"/>
        <v>128.4</v>
      </c>
      <c r="U196" s="41">
        <f t="shared" si="176"/>
        <v>175.6</v>
      </c>
      <c r="V196" s="41">
        <f t="shared" si="176"/>
        <v>291.64999999999998</v>
      </c>
      <c r="W196" s="41">
        <f t="shared" si="176"/>
        <v>159.1</v>
      </c>
      <c r="X196" s="41">
        <f t="shared" si="176"/>
        <v>0</v>
      </c>
      <c r="Y196" s="41">
        <f t="shared" si="176"/>
        <v>0</v>
      </c>
      <c r="Z196" s="41">
        <f t="shared" si="176"/>
        <v>0</v>
      </c>
      <c r="AA196" s="41">
        <f t="shared" si="176"/>
        <v>0</v>
      </c>
      <c r="AB196" s="41">
        <f t="shared" si="176"/>
        <v>0</v>
      </c>
      <c r="AC196" s="41">
        <f t="shared" si="176"/>
        <v>0</v>
      </c>
      <c r="AD196" s="41">
        <f t="shared" si="173"/>
        <v>754.75</v>
      </c>
      <c r="AE196" s="41">
        <f t="shared" ref="AE196" si="177">+SUM(AE190:AE195)</f>
        <v>84</v>
      </c>
      <c r="AF196" s="41">
        <f t="shared" ref="AF196:AI196" si="178">+SUM(AF190:AF195)</f>
        <v>0</v>
      </c>
      <c r="AG196" s="41">
        <f t="shared" si="178"/>
        <v>0</v>
      </c>
      <c r="AH196" s="41">
        <f t="shared" si="178"/>
        <v>0</v>
      </c>
      <c r="AI196" s="41">
        <f t="shared" si="178"/>
        <v>0</v>
      </c>
      <c r="AJ196" s="41"/>
      <c r="AK196" s="41"/>
      <c r="AL196" s="41"/>
      <c r="AM196" s="41"/>
      <c r="AN196" s="41"/>
      <c r="AO196" s="41"/>
      <c r="AP196" s="41"/>
      <c r="AQ196" s="41">
        <f t="shared" si="174"/>
        <v>84</v>
      </c>
    </row>
    <row r="197" spans="2:43" x14ac:dyDescent="0.25">
      <c r="B197" s="131"/>
      <c r="C197" s="123" t="s">
        <v>63</v>
      </c>
      <c r="D197" s="16" t="s">
        <v>33</v>
      </c>
      <c r="E197" s="37"/>
      <c r="F197" s="37"/>
      <c r="G197" s="37"/>
      <c r="H197" s="37"/>
      <c r="I197" s="37"/>
      <c r="J197" s="37"/>
      <c r="K197" s="37"/>
      <c r="L197" s="37"/>
      <c r="M197" s="37"/>
      <c r="N197" s="37"/>
      <c r="O197" s="37"/>
      <c r="P197" s="37"/>
      <c r="Q197" s="37"/>
      <c r="R197" s="37"/>
      <c r="S197" s="37"/>
      <c r="T197" s="37"/>
      <c r="U197" s="37"/>
      <c r="V197" s="37"/>
      <c r="W197" s="37"/>
      <c r="X197" s="37"/>
      <c r="Y197" s="37"/>
      <c r="Z197" s="37"/>
      <c r="AA197" s="37"/>
      <c r="AB197" s="37"/>
      <c r="AC197" s="37"/>
      <c r="AD197" s="37"/>
      <c r="AE197" s="37"/>
      <c r="AF197" s="37"/>
      <c r="AG197" s="37"/>
      <c r="AH197" s="37"/>
      <c r="AI197" s="37"/>
      <c r="AJ197" s="37"/>
      <c r="AK197" s="37"/>
      <c r="AL197" s="37"/>
      <c r="AM197" s="37"/>
      <c r="AN197" s="37"/>
      <c r="AO197" s="37"/>
      <c r="AP197" s="37"/>
      <c r="AQ197" s="37"/>
    </row>
    <row r="198" spans="2:43" x14ac:dyDescent="0.25">
      <c r="B198" s="131"/>
      <c r="C198" s="123"/>
      <c r="D198" s="52" t="s">
        <v>34</v>
      </c>
      <c r="E198" s="40"/>
      <c r="F198" s="40"/>
      <c r="G198" s="40"/>
      <c r="H198" s="40"/>
      <c r="I198" s="40"/>
      <c r="J198" s="40"/>
      <c r="K198" s="40"/>
      <c r="L198" s="40"/>
      <c r="M198" s="40"/>
      <c r="N198" s="40"/>
      <c r="O198" s="40"/>
      <c r="P198" s="40"/>
      <c r="Q198" s="40">
        <f t="shared" ref="Q198:Q203" si="179">SUM(E198:P198)</f>
        <v>0</v>
      </c>
      <c r="R198" s="40"/>
      <c r="S198" s="40"/>
      <c r="T198" s="40"/>
      <c r="U198" s="40"/>
      <c r="V198" s="40"/>
      <c r="W198" s="40"/>
      <c r="X198" s="40"/>
      <c r="Y198" s="40"/>
      <c r="Z198" s="40"/>
      <c r="AA198" s="40"/>
      <c r="AB198" s="40"/>
      <c r="AC198" s="40"/>
      <c r="AD198" s="40">
        <f t="shared" ref="AD198:AD203" si="180">SUM(R198:AC198)</f>
        <v>0</v>
      </c>
      <c r="AE198" s="40"/>
      <c r="AF198" s="40"/>
      <c r="AG198" s="40"/>
      <c r="AH198" s="40"/>
      <c r="AI198" s="40"/>
      <c r="AJ198" s="40"/>
      <c r="AK198" s="40"/>
      <c r="AL198" s="40"/>
      <c r="AM198" s="40"/>
      <c r="AN198" s="40"/>
      <c r="AO198" s="40"/>
      <c r="AP198" s="40"/>
      <c r="AQ198" s="40">
        <f t="shared" ref="AQ198:AQ203" si="181">SUM(AE198:AP198)</f>
        <v>0</v>
      </c>
    </row>
    <row r="199" spans="2:43" x14ac:dyDescent="0.25">
      <c r="B199" s="131"/>
      <c r="C199" s="123"/>
      <c r="D199" s="52" t="s">
        <v>35</v>
      </c>
      <c r="E199" s="40"/>
      <c r="F199" s="40"/>
      <c r="G199" s="40"/>
      <c r="H199" s="40"/>
      <c r="I199" s="40"/>
      <c r="J199" s="40"/>
      <c r="K199" s="40"/>
      <c r="L199" s="40"/>
      <c r="M199" s="40"/>
      <c r="N199" s="40"/>
      <c r="O199" s="40"/>
      <c r="P199" s="40"/>
      <c r="Q199" s="40">
        <f t="shared" si="179"/>
        <v>0</v>
      </c>
      <c r="R199" s="40"/>
      <c r="S199" s="40"/>
      <c r="T199" s="40"/>
      <c r="U199" s="40"/>
      <c r="V199" s="40"/>
      <c r="W199" s="40"/>
      <c r="X199" s="40"/>
      <c r="Y199" s="40"/>
      <c r="Z199" s="40"/>
      <c r="AA199" s="40"/>
      <c r="AB199" s="40"/>
      <c r="AC199" s="40"/>
      <c r="AD199" s="40">
        <f t="shared" si="180"/>
        <v>0</v>
      </c>
      <c r="AE199" s="40"/>
      <c r="AF199" s="40"/>
      <c r="AG199" s="40"/>
      <c r="AH199" s="40"/>
      <c r="AI199" s="40"/>
      <c r="AJ199" s="40"/>
      <c r="AK199" s="40"/>
      <c r="AL199" s="40"/>
      <c r="AM199" s="40"/>
      <c r="AN199" s="40"/>
      <c r="AO199" s="40"/>
      <c r="AP199" s="40"/>
      <c r="AQ199" s="40">
        <f t="shared" si="181"/>
        <v>0</v>
      </c>
    </row>
    <row r="200" spans="2:43" x14ac:dyDescent="0.25">
      <c r="B200" s="131"/>
      <c r="C200" s="123"/>
      <c r="D200" s="52" t="s">
        <v>36</v>
      </c>
      <c r="E200" s="40"/>
      <c r="F200" s="40"/>
      <c r="G200" s="40"/>
      <c r="H200" s="40"/>
      <c r="I200" s="40"/>
      <c r="J200" s="40"/>
      <c r="K200" s="40"/>
      <c r="L200" s="40"/>
      <c r="M200" s="40"/>
      <c r="N200" s="40"/>
      <c r="O200" s="40"/>
      <c r="P200" s="40"/>
      <c r="Q200" s="40">
        <f t="shared" si="179"/>
        <v>0</v>
      </c>
      <c r="R200" s="40"/>
      <c r="S200" s="40"/>
      <c r="T200" s="40"/>
      <c r="U200" s="40"/>
      <c r="V200" s="40"/>
      <c r="W200" s="40"/>
      <c r="X200" s="40"/>
      <c r="Y200" s="40"/>
      <c r="Z200" s="40"/>
      <c r="AA200" s="40"/>
      <c r="AB200" s="40"/>
      <c r="AC200" s="40"/>
      <c r="AD200" s="40">
        <f t="shared" si="180"/>
        <v>0</v>
      </c>
      <c r="AE200" s="40"/>
      <c r="AF200" s="40"/>
      <c r="AG200" s="40"/>
      <c r="AH200" s="40"/>
      <c r="AI200" s="40"/>
      <c r="AJ200" s="40"/>
      <c r="AK200" s="40"/>
      <c r="AL200" s="40"/>
      <c r="AM200" s="40"/>
      <c r="AN200" s="40"/>
      <c r="AO200" s="40"/>
      <c r="AP200" s="40"/>
      <c r="AQ200" s="40">
        <f t="shared" si="181"/>
        <v>0</v>
      </c>
    </row>
    <row r="201" spans="2:43" x14ac:dyDescent="0.25">
      <c r="B201" s="131"/>
      <c r="C201" s="123"/>
      <c r="D201" s="52" t="s">
        <v>37</v>
      </c>
      <c r="E201" s="40"/>
      <c r="F201" s="40"/>
      <c r="G201" s="40"/>
      <c r="H201" s="40"/>
      <c r="I201" s="40"/>
      <c r="J201" s="40"/>
      <c r="K201" s="40"/>
      <c r="L201" s="40"/>
      <c r="M201" s="40"/>
      <c r="N201" s="40"/>
      <c r="O201" s="40"/>
      <c r="P201" s="40"/>
      <c r="Q201" s="40">
        <f t="shared" si="179"/>
        <v>0</v>
      </c>
      <c r="R201" s="40"/>
      <c r="S201" s="40"/>
      <c r="T201" s="40"/>
      <c r="U201" s="40"/>
      <c r="V201" s="40"/>
      <c r="W201" s="40"/>
      <c r="X201" s="40"/>
      <c r="Y201" s="40"/>
      <c r="Z201" s="40"/>
      <c r="AA201" s="40"/>
      <c r="AB201" s="40"/>
      <c r="AC201" s="40"/>
      <c r="AD201" s="40">
        <f t="shared" si="180"/>
        <v>0</v>
      </c>
      <c r="AE201" s="40"/>
      <c r="AF201" s="40"/>
      <c r="AG201" s="40"/>
      <c r="AH201" s="40"/>
      <c r="AI201" s="40"/>
      <c r="AJ201" s="40"/>
      <c r="AK201" s="40"/>
      <c r="AL201" s="40"/>
      <c r="AM201" s="40"/>
      <c r="AN201" s="40"/>
      <c r="AO201" s="40"/>
      <c r="AP201" s="40"/>
      <c r="AQ201" s="40">
        <f t="shared" si="181"/>
        <v>0</v>
      </c>
    </row>
    <row r="202" spans="2:43" x14ac:dyDescent="0.25">
      <c r="B202" s="131"/>
      <c r="C202" s="123"/>
      <c r="D202" s="52" t="s">
        <v>38</v>
      </c>
      <c r="E202" s="40"/>
      <c r="F202" s="40"/>
      <c r="G202" s="40"/>
      <c r="H202" s="40"/>
      <c r="I202" s="40"/>
      <c r="J202" s="40"/>
      <c r="K202" s="40"/>
      <c r="L202" s="40"/>
      <c r="M202" s="40"/>
      <c r="N202" s="40"/>
      <c r="O202" s="40"/>
      <c r="P202" s="40"/>
      <c r="Q202" s="40">
        <f t="shared" si="179"/>
        <v>0</v>
      </c>
      <c r="R202" s="40"/>
      <c r="S202" s="40"/>
      <c r="T202" s="40"/>
      <c r="U202" s="40"/>
      <c r="V202" s="40"/>
      <c r="W202" s="40"/>
      <c r="X202" s="40"/>
      <c r="Y202" s="40"/>
      <c r="Z202" s="40"/>
      <c r="AA202" s="40"/>
      <c r="AB202" s="40"/>
      <c r="AC202" s="40"/>
      <c r="AD202" s="40">
        <f t="shared" si="180"/>
        <v>0</v>
      </c>
      <c r="AE202" s="40"/>
      <c r="AF202" s="40"/>
      <c r="AG202" s="40"/>
      <c r="AH202" s="40"/>
      <c r="AI202" s="40"/>
      <c r="AJ202" s="40"/>
      <c r="AK202" s="40"/>
      <c r="AL202" s="40"/>
      <c r="AM202" s="40"/>
      <c r="AN202" s="40"/>
      <c r="AO202" s="40"/>
      <c r="AP202" s="40"/>
      <c r="AQ202" s="40">
        <f t="shared" si="181"/>
        <v>0</v>
      </c>
    </row>
    <row r="203" spans="2:43" x14ac:dyDescent="0.25">
      <c r="B203" s="131"/>
      <c r="C203" s="123" t="s">
        <v>63</v>
      </c>
      <c r="D203" s="53" t="s">
        <v>39</v>
      </c>
      <c r="E203" s="41">
        <f t="shared" ref="E203:P203" si="182">+SUM(E198:E202)</f>
        <v>0</v>
      </c>
      <c r="F203" s="41">
        <f t="shared" si="182"/>
        <v>0</v>
      </c>
      <c r="G203" s="41">
        <f t="shared" si="182"/>
        <v>0</v>
      </c>
      <c r="H203" s="41">
        <f t="shared" si="182"/>
        <v>0</v>
      </c>
      <c r="I203" s="41">
        <f t="shared" si="182"/>
        <v>0</v>
      </c>
      <c r="J203" s="41">
        <f t="shared" si="182"/>
        <v>0</v>
      </c>
      <c r="K203" s="41">
        <f t="shared" si="182"/>
        <v>0</v>
      </c>
      <c r="L203" s="41">
        <f t="shared" si="182"/>
        <v>0</v>
      </c>
      <c r="M203" s="41">
        <f t="shared" si="182"/>
        <v>0</v>
      </c>
      <c r="N203" s="41">
        <f t="shared" si="182"/>
        <v>0</v>
      </c>
      <c r="O203" s="41">
        <f t="shared" si="182"/>
        <v>0</v>
      </c>
      <c r="P203" s="41">
        <f t="shared" si="182"/>
        <v>0</v>
      </c>
      <c r="Q203" s="41">
        <f t="shared" si="179"/>
        <v>0</v>
      </c>
      <c r="R203" s="41">
        <f t="shared" ref="R203:AC203" si="183">+SUM(R198:R202)</f>
        <v>0</v>
      </c>
      <c r="S203" s="41">
        <f t="shared" si="183"/>
        <v>0</v>
      </c>
      <c r="T203" s="41">
        <f t="shared" si="183"/>
        <v>0</v>
      </c>
      <c r="U203" s="41">
        <f t="shared" si="183"/>
        <v>0</v>
      </c>
      <c r="V203" s="41">
        <f t="shared" si="183"/>
        <v>0</v>
      </c>
      <c r="W203" s="41">
        <f t="shared" si="183"/>
        <v>0</v>
      </c>
      <c r="X203" s="41">
        <f t="shared" si="183"/>
        <v>0</v>
      </c>
      <c r="Y203" s="41">
        <f t="shared" si="183"/>
        <v>0</v>
      </c>
      <c r="Z203" s="41">
        <f t="shared" si="183"/>
        <v>0</v>
      </c>
      <c r="AA203" s="41">
        <f t="shared" si="183"/>
        <v>0</v>
      </c>
      <c r="AB203" s="41">
        <f t="shared" si="183"/>
        <v>0</v>
      </c>
      <c r="AC203" s="41">
        <f t="shared" si="183"/>
        <v>0</v>
      </c>
      <c r="AD203" s="41">
        <f t="shared" si="180"/>
        <v>0</v>
      </c>
      <c r="AE203" s="41">
        <f t="shared" ref="AE203" si="184">+SUM(AE198:AE202)</f>
        <v>0</v>
      </c>
      <c r="AF203" s="41">
        <f t="shared" ref="AF203:AI203" si="185">+SUM(AF198:AF202)</f>
        <v>0</v>
      </c>
      <c r="AG203" s="41">
        <f t="shared" si="185"/>
        <v>0</v>
      </c>
      <c r="AH203" s="41">
        <f t="shared" si="185"/>
        <v>0</v>
      </c>
      <c r="AI203" s="41">
        <f t="shared" si="185"/>
        <v>0</v>
      </c>
      <c r="AJ203" s="41"/>
      <c r="AK203" s="41"/>
      <c r="AL203" s="41"/>
      <c r="AM203" s="41"/>
      <c r="AN203" s="41"/>
      <c r="AO203" s="41"/>
      <c r="AP203" s="41"/>
      <c r="AQ203" s="41">
        <f t="shared" si="181"/>
        <v>0</v>
      </c>
    </row>
    <row r="204" spans="2:43" x14ac:dyDescent="0.25">
      <c r="B204" s="131"/>
      <c r="C204" s="123" t="s">
        <v>63</v>
      </c>
      <c r="D204" s="16" t="s">
        <v>40</v>
      </c>
      <c r="E204" s="37"/>
      <c r="F204" s="37"/>
      <c r="G204" s="37"/>
      <c r="H204" s="37"/>
      <c r="I204" s="37"/>
      <c r="J204" s="37"/>
      <c r="K204" s="37"/>
      <c r="L204" s="37"/>
      <c r="M204" s="37"/>
      <c r="N204" s="37"/>
      <c r="O204" s="37"/>
      <c r="P204" s="37"/>
      <c r="Q204" s="37"/>
      <c r="R204" s="37"/>
      <c r="S204" s="37"/>
      <c r="T204" s="37"/>
      <c r="U204" s="37"/>
      <c r="V204" s="37"/>
      <c r="W204" s="37"/>
      <c r="X204" s="37"/>
      <c r="Y204" s="37"/>
      <c r="Z204" s="37"/>
      <c r="AA204" s="37"/>
      <c r="AB204" s="37"/>
      <c r="AC204" s="37"/>
      <c r="AD204" s="37"/>
      <c r="AE204" s="37"/>
      <c r="AF204" s="37"/>
      <c r="AG204" s="37"/>
      <c r="AH204" s="37"/>
      <c r="AI204" s="37"/>
      <c r="AJ204" s="37"/>
      <c r="AK204" s="37"/>
      <c r="AL204" s="37"/>
      <c r="AM204" s="37"/>
      <c r="AN204" s="37"/>
      <c r="AO204" s="37"/>
      <c r="AP204" s="37"/>
      <c r="AQ204" s="37"/>
    </row>
    <row r="205" spans="2:43" x14ac:dyDescent="0.25">
      <c r="B205" s="131"/>
      <c r="C205" s="123" t="s">
        <v>63</v>
      </c>
      <c r="D205" s="52" t="s">
        <v>41</v>
      </c>
      <c r="E205" s="40">
        <v>0</v>
      </c>
      <c r="F205" s="40">
        <v>0.01</v>
      </c>
      <c r="G205" s="40">
        <v>0</v>
      </c>
      <c r="H205" s="40">
        <v>0.8</v>
      </c>
      <c r="I205" s="40">
        <v>0</v>
      </c>
      <c r="J205" s="40">
        <v>0</v>
      </c>
      <c r="K205" s="40">
        <v>0</v>
      </c>
      <c r="L205" s="40">
        <v>0</v>
      </c>
      <c r="M205" s="40">
        <v>0</v>
      </c>
      <c r="N205" s="40">
        <v>0</v>
      </c>
      <c r="O205" s="40">
        <v>0</v>
      </c>
      <c r="P205" s="40"/>
      <c r="Q205" s="40">
        <f>SUM(E205:P205)</f>
        <v>0.81</v>
      </c>
      <c r="R205" s="40">
        <v>0</v>
      </c>
      <c r="S205" s="40">
        <v>0</v>
      </c>
      <c r="T205" s="40">
        <v>1.1000000000000001</v>
      </c>
      <c r="U205" s="40">
        <v>1</v>
      </c>
      <c r="V205" s="40">
        <v>9.4</v>
      </c>
      <c r="W205" s="40">
        <v>8.8000000000000007</v>
      </c>
      <c r="X205" s="40">
        <v>0</v>
      </c>
      <c r="Y205" s="40">
        <v>0</v>
      </c>
      <c r="Z205" s="40"/>
      <c r="AA205" s="40"/>
      <c r="AB205" s="40"/>
      <c r="AC205" s="40"/>
      <c r="AD205" s="40">
        <f>SUM(R205:AC205)</f>
        <v>20.3</v>
      </c>
      <c r="AE205" s="40"/>
      <c r="AF205" s="40"/>
      <c r="AG205" s="40"/>
      <c r="AH205" s="40"/>
      <c r="AI205" s="40"/>
      <c r="AJ205" s="40"/>
      <c r="AK205" s="40"/>
      <c r="AL205" s="40"/>
      <c r="AM205" s="40"/>
      <c r="AN205" s="40"/>
      <c r="AO205" s="40"/>
      <c r="AP205" s="40"/>
      <c r="AQ205" s="40">
        <f>SUM(AE205:AP205)</f>
        <v>0</v>
      </c>
    </row>
    <row r="206" spans="2:43" x14ac:dyDescent="0.25">
      <c r="B206" s="131"/>
      <c r="C206" s="123" t="s">
        <v>63</v>
      </c>
      <c r="D206" s="53" t="s">
        <v>42</v>
      </c>
      <c r="E206" s="41">
        <f t="shared" ref="E206:P206" si="186">+E205</f>
        <v>0</v>
      </c>
      <c r="F206" s="41">
        <f t="shared" si="186"/>
        <v>0.01</v>
      </c>
      <c r="G206" s="41">
        <f t="shared" si="186"/>
        <v>0</v>
      </c>
      <c r="H206" s="41">
        <f t="shared" si="186"/>
        <v>0.8</v>
      </c>
      <c r="I206" s="41">
        <f t="shared" si="186"/>
        <v>0</v>
      </c>
      <c r="J206" s="41">
        <f t="shared" si="186"/>
        <v>0</v>
      </c>
      <c r="K206" s="41">
        <f t="shared" si="186"/>
        <v>0</v>
      </c>
      <c r="L206" s="41">
        <f t="shared" si="186"/>
        <v>0</v>
      </c>
      <c r="M206" s="41">
        <f t="shared" si="186"/>
        <v>0</v>
      </c>
      <c r="N206" s="41">
        <f t="shared" si="186"/>
        <v>0</v>
      </c>
      <c r="O206" s="41">
        <f t="shared" si="186"/>
        <v>0</v>
      </c>
      <c r="P206" s="41">
        <f t="shared" si="186"/>
        <v>0</v>
      </c>
      <c r="Q206" s="41">
        <f>SUM(E206:P206)</f>
        <v>0.81</v>
      </c>
      <c r="R206" s="41">
        <f t="shared" ref="R206:AC206" si="187">+R205</f>
        <v>0</v>
      </c>
      <c r="S206" s="41">
        <f t="shared" si="187"/>
        <v>0</v>
      </c>
      <c r="T206" s="41">
        <f t="shared" si="187"/>
        <v>1.1000000000000001</v>
      </c>
      <c r="U206" s="41">
        <f t="shared" si="187"/>
        <v>1</v>
      </c>
      <c r="V206" s="41">
        <f t="shared" si="187"/>
        <v>9.4</v>
      </c>
      <c r="W206" s="41">
        <f t="shared" si="187"/>
        <v>8.8000000000000007</v>
      </c>
      <c r="X206" s="41">
        <f t="shared" si="187"/>
        <v>0</v>
      </c>
      <c r="Y206" s="41">
        <f t="shared" si="187"/>
        <v>0</v>
      </c>
      <c r="Z206" s="41">
        <f t="shared" si="187"/>
        <v>0</v>
      </c>
      <c r="AA206" s="41">
        <f t="shared" si="187"/>
        <v>0</v>
      </c>
      <c r="AB206" s="41">
        <f t="shared" si="187"/>
        <v>0</v>
      </c>
      <c r="AC206" s="41">
        <f t="shared" si="187"/>
        <v>0</v>
      </c>
      <c r="AD206" s="41">
        <f>SUM(R206:AC206)</f>
        <v>20.3</v>
      </c>
      <c r="AE206" s="41">
        <f t="shared" ref="AE206" si="188">+AE205</f>
        <v>0</v>
      </c>
      <c r="AF206" s="41">
        <f t="shared" ref="AF206:AI206" si="189">+AF205</f>
        <v>0</v>
      </c>
      <c r="AG206" s="41">
        <f t="shared" si="189"/>
        <v>0</v>
      </c>
      <c r="AH206" s="41">
        <f t="shared" si="189"/>
        <v>0</v>
      </c>
      <c r="AI206" s="41">
        <f t="shared" si="189"/>
        <v>0</v>
      </c>
      <c r="AJ206" s="41"/>
      <c r="AK206" s="41"/>
      <c r="AL206" s="41"/>
      <c r="AM206" s="41"/>
      <c r="AN206" s="41"/>
      <c r="AO206" s="41"/>
      <c r="AP206" s="41"/>
      <c r="AQ206" s="41">
        <f>SUM(AE206:AP206)</f>
        <v>0</v>
      </c>
    </row>
    <row r="207" spans="2:43" x14ac:dyDescent="0.25">
      <c r="B207" s="131"/>
      <c r="C207" s="123" t="s">
        <v>63</v>
      </c>
      <c r="D207" s="16" t="s">
        <v>43</v>
      </c>
      <c r="E207" s="37"/>
      <c r="F207" s="37"/>
      <c r="G207" s="37"/>
      <c r="H207" s="37"/>
      <c r="I207" s="37"/>
      <c r="J207" s="37"/>
      <c r="K207" s="37"/>
      <c r="L207" s="37"/>
      <c r="M207" s="37"/>
      <c r="N207" s="37"/>
      <c r="O207" s="37"/>
      <c r="P207" s="37"/>
      <c r="Q207" s="37"/>
      <c r="R207" s="37"/>
      <c r="S207" s="37"/>
      <c r="T207" s="37"/>
      <c r="U207" s="37"/>
      <c r="V207" s="37"/>
      <c r="W207" s="37"/>
      <c r="X207" s="37"/>
      <c r="Y207" s="37"/>
      <c r="Z207" s="37"/>
      <c r="AA207" s="37"/>
      <c r="AB207" s="37"/>
      <c r="AC207" s="37"/>
      <c r="AD207" s="37"/>
      <c r="AE207" s="37"/>
      <c r="AF207" s="37"/>
      <c r="AG207" s="37"/>
      <c r="AH207" s="37"/>
      <c r="AI207" s="37"/>
      <c r="AJ207" s="37"/>
      <c r="AK207" s="37"/>
      <c r="AL207" s="37"/>
      <c r="AM207" s="37"/>
      <c r="AN207" s="37"/>
      <c r="AO207" s="37"/>
      <c r="AP207" s="37"/>
      <c r="AQ207" s="37"/>
    </row>
    <row r="208" spans="2:43" x14ac:dyDescent="0.25">
      <c r="B208" s="131"/>
      <c r="C208" s="123" t="s">
        <v>63</v>
      </c>
      <c r="D208" s="54" t="s">
        <v>44</v>
      </c>
      <c r="E208" s="40">
        <v>0</v>
      </c>
      <c r="F208" s="40">
        <v>0</v>
      </c>
      <c r="G208" s="40">
        <v>0</v>
      </c>
      <c r="H208" s="40">
        <v>4.2</v>
      </c>
      <c r="I208" s="40">
        <v>0</v>
      </c>
      <c r="J208" s="40">
        <v>0</v>
      </c>
      <c r="K208" s="40">
        <v>0</v>
      </c>
      <c r="L208" s="40">
        <v>0</v>
      </c>
      <c r="M208" s="40">
        <v>0</v>
      </c>
      <c r="N208" s="40">
        <v>0</v>
      </c>
      <c r="O208" s="40">
        <v>0</v>
      </c>
      <c r="P208" s="40"/>
      <c r="Q208" s="40">
        <f>SUM(E208:P208)</f>
        <v>4.2</v>
      </c>
      <c r="R208" s="40">
        <v>0</v>
      </c>
      <c r="S208" s="40">
        <v>0</v>
      </c>
      <c r="T208" s="40">
        <v>7.7</v>
      </c>
      <c r="U208" s="40">
        <v>5.5</v>
      </c>
      <c r="V208" s="40">
        <v>7.14</v>
      </c>
      <c r="W208" s="40">
        <v>6.79</v>
      </c>
      <c r="X208" s="40">
        <v>1.8</v>
      </c>
      <c r="Y208" s="40">
        <v>0</v>
      </c>
      <c r="Z208" s="40"/>
      <c r="AA208" s="40"/>
      <c r="AB208" s="40"/>
      <c r="AC208" s="40"/>
      <c r="AD208" s="40">
        <f>SUM(R208:AC208)</f>
        <v>28.93</v>
      </c>
      <c r="AE208" s="40">
        <v>3.6</v>
      </c>
      <c r="AF208" s="40">
        <v>0</v>
      </c>
      <c r="AG208" s="40"/>
      <c r="AH208" s="40"/>
      <c r="AI208" s="40">
        <v>0</v>
      </c>
      <c r="AJ208" s="40"/>
      <c r="AK208" s="40"/>
      <c r="AL208" s="40"/>
      <c r="AM208" s="40"/>
      <c r="AN208" s="40"/>
      <c r="AO208" s="40"/>
      <c r="AP208" s="40"/>
      <c r="AQ208" s="40">
        <f>SUM(AE208:AP208)</f>
        <v>3.6</v>
      </c>
    </row>
    <row r="209" spans="2:43" x14ac:dyDescent="0.25">
      <c r="B209" s="131"/>
      <c r="C209" s="123" t="s">
        <v>63</v>
      </c>
      <c r="D209" s="52" t="s">
        <v>45</v>
      </c>
      <c r="E209" s="40">
        <v>0</v>
      </c>
      <c r="F209" s="40">
        <v>0</v>
      </c>
      <c r="G209" s="40">
        <v>0.03</v>
      </c>
      <c r="H209" s="40">
        <v>0.15</v>
      </c>
      <c r="I209" s="40">
        <v>0</v>
      </c>
      <c r="J209" s="40">
        <v>0</v>
      </c>
      <c r="K209" s="40">
        <v>0</v>
      </c>
      <c r="L209" s="40">
        <v>0</v>
      </c>
      <c r="M209" s="40">
        <v>0</v>
      </c>
      <c r="N209" s="40">
        <v>0</v>
      </c>
      <c r="O209" s="40">
        <v>0</v>
      </c>
      <c r="P209" s="40"/>
      <c r="Q209" s="40">
        <f>SUM(E209:P209)</f>
        <v>0.18</v>
      </c>
      <c r="R209" s="40">
        <v>0</v>
      </c>
      <c r="S209" s="40">
        <v>0</v>
      </c>
      <c r="T209" s="40">
        <v>1.95</v>
      </c>
      <c r="U209" s="40">
        <v>1.1399999999999999</v>
      </c>
      <c r="V209" s="40">
        <v>0.66</v>
      </c>
      <c r="W209" s="40">
        <v>0.66</v>
      </c>
      <c r="X209" s="40">
        <v>0.2</v>
      </c>
      <c r="Y209" s="40">
        <v>0</v>
      </c>
      <c r="Z209" s="40"/>
      <c r="AA209" s="40"/>
      <c r="AB209" s="40"/>
      <c r="AC209" s="40"/>
      <c r="AD209" s="40">
        <f>SUM(R209:AC209)</f>
        <v>4.6100000000000003</v>
      </c>
      <c r="AE209" s="40">
        <v>0.7</v>
      </c>
      <c r="AF209" s="40">
        <v>0</v>
      </c>
      <c r="AG209" s="40"/>
      <c r="AH209" s="40"/>
      <c r="AI209" s="40">
        <v>0</v>
      </c>
      <c r="AJ209" s="40"/>
      <c r="AK209" s="40"/>
      <c r="AL209" s="40"/>
      <c r="AM209" s="40"/>
      <c r="AN209" s="40"/>
      <c r="AO209" s="40"/>
      <c r="AP209" s="40"/>
      <c r="AQ209" s="40">
        <f>SUM(AE209:AP209)</f>
        <v>0.7</v>
      </c>
    </row>
    <row r="210" spans="2:43" ht="30" x14ac:dyDescent="0.25">
      <c r="B210" s="131"/>
      <c r="C210" s="123" t="s">
        <v>63</v>
      </c>
      <c r="D210" s="52" t="s">
        <v>46</v>
      </c>
      <c r="E210" s="40"/>
      <c r="F210" s="40"/>
      <c r="G210" s="40"/>
      <c r="H210" s="40"/>
      <c r="I210" s="40"/>
      <c r="J210" s="40"/>
      <c r="K210" s="40"/>
      <c r="L210" s="40"/>
      <c r="M210" s="40"/>
      <c r="N210" s="40"/>
      <c r="O210" s="40"/>
      <c r="P210" s="40"/>
      <c r="Q210" s="40">
        <f>SUM(E210:P210)</f>
        <v>0</v>
      </c>
      <c r="R210" s="40">
        <v>0</v>
      </c>
      <c r="S210" s="40">
        <v>0</v>
      </c>
      <c r="T210" s="40">
        <v>4.2</v>
      </c>
      <c r="U210" s="40">
        <v>7.32</v>
      </c>
      <c r="V210" s="40">
        <v>11.56</v>
      </c>
      <c r="W210" s="40">
        <v>7.33</v>
      </c>
      <c r="X210" s="40">
        <v>2</v>
      </c>
      <c r="Y210" s="40">
        <v>0</v>
      </c>
      <c r="Z210" s="40"/>
      <c r="AA210" s="40"/>
      <c r="AB210" s="40"/>
      <c r="AC210" s="40"/>
      <c r="AD210" s="40">
        <f>SUM(R210:AC210)</f>
        <v>32.409999999999997</v>
      </c>
      <c r="AE210" s="40">
        <v>6.2</v>
      </c>
      <c r="AF210" s="40">
        <v>0</v>
      </c>
      <c r="AG210" s="40"/>
      <c r="AH210" s="40"/>
      <c r="AI210" s="40">
        <v>0</v>
      </c>
      <c r="AJ210" s="40"/>
      <c r="AK210" s="40"/>
      <c r="AL210" s="40"/>
      <c r="AM210" s="40"/>
      <c r="AN210" s="40"/>
      <c r="AO210" s="40"/>
      <c r="AP210" s="40"/>
      <c r="AQ210" s="40">
        <f>SUM(AE210:AP210)</f>
        <v>6.2</v>
      </c>
    </row>
    <row r="211" spans="2:43" x14ac:dyDescent="0.25">
      <c r="B211" s="131"/>
      <c r="C211" s="123"/>
      <c r="D211" s="54" t="s">
        <v>135</v>
      </c>
      <c r="E211" s="40">
        <v>0</v>
      </c>
      <c r="F211" s="40">
        <v>0</v>
      </c>
      <c r="G211" s="40">
        <v>0</v>
      </c>
      <c r="H211" s="40">
        <v>0.02</v>
      </c>
      <c r="I211" s="40">
        <v>0</v>
      </c>
      <c r="J211" s="40">
        <v>0</v>
      </c>
      <c r="K211" s="40">
        <v>0</v>
      </c>
      <c r="L211" s="40">
        <v>0</v>
      </c>
      <c r="M211" s="40">
        <v>0</v>
      </c>
      <c r="N211" s="40">
        <v>0</v>
      </c>
      <c r="O211" s="40">
        <v>0</v>
      </c>
      <c r="P211" s="40"/>
      <c r="Q211" s="40"/>
      <c r="R211" s="40">
        <v>0</v>
      </c>
      <c r="S211" s="40">
        <v>0</v>
      </c>
      <c r="T211" s="40">
        <v>30</v>
      </c>
      <c r="U211" s="40">
        <v>0.04</v>
      </c>
      <c r="V211" s="40">
        <v>30.03</v>
      </c>
      <c r="W211" s="40">
        <v>25.07</v>
      </c>
      <c r="X211" s="40">
        <v>0</v>
      </c>
      <c r="Y211" s="40">
        <v>0</v>
      </c>
      <c r="Z211" s="40"/>
      <c r="AA211" s="40"/>
      <c r="AB211" s="40"/>
      <c r="AC211" s="40"/>
      <c r="AD211" s="40"/>
      <c r="AE211" s="40"/>
      <c r="AF211" s="40"/>
      <c r="AG211" s="40"/>
      <c r="AH211" s="40"/>
      <c r="AI211" s="40"/>
      <c r="AJ211" s="40"/>
      <c r="AK211" s="40"/>
      <c r="AL211" s="40"/>
      <c r="AM211" s="40"/>
      <c r="AN211" s="40"/>
      <c r="AO211" s="40"/>
      <c r="AP211" s="40"/>
      <c r="AQ211" s="40"/>
    </row>
    <row r="212" spans="2:43" x14ac:dyDescent="0.25">
      <c r="B212" s="131"/>
      <c r="C212" s="123" t="s">
        <v>63</v>
      </c>
      <c r="D212" s="52" t="s">
        <v>47</v>
      </c>
      <c r="E212" s="40"/>
      <c r="F212" s="40"/>
      <c r="G212" s="40"/>
      <c r="H212" s="40"/>
      <c r="I212" s="40"/>
      <c r="J212" s="40"/>
      <c r="K212" s="40"/>
      <c r="L212" s="40"/>
      <c r="M212" s="40"/>
      <c r="N212" s="40"/>
      <c r="O212" s="40"/>
      <c r="P212" s="40"/>
      <c r="Q212" s="40">
        <f t="shared" ref="Q212:Q219" si="190">SUM(E212:P212)</f>
        <v>0</v>
      </c>
      <c r="R212" s="40">
        <v>0</v>
      </c>
      <c r="S212" s="40">
        <v>0</v>
      </c>
      <c r="T212" s="40">
        <v>0</v>
      </c>
      <c r="U212" s="40">
        <v>0.04</v>
      </c>
      <c r="V212" s="40">
        <v>0</v>
      </c>
      <c r="W212" s="40">
        <v>0.02</v>
      </c>
      <c r="X212" s="40">
        <v>0</v>
      </c>
      <c r="Y212" s="40">
        <v>0</v>
      </c>
      <c r="Z212" s="40"/>
      <c r="AA212" s="40"/>
      <c r="AB212" s="40"/>
      <c r="AC212" s="40"/>
      <c r="AD212" s="40">
        <f t="shared" ref="AD212:AD219" si="191">SUM(R212:AC212)</f>
        <v>0.06</v>
      </c>
      <c r="AE212" s="40"/>
      <c r="AF212" s="40"/>
      <c r="AG212" s="40"/>
      <c r="AH212" s="40"/>
      <c r="AI212" s="40"/>
      <c r="AJ212" s="40"/>
      <c r="AK212" s="40"/>
      <c r="AL212" s="40"/>
      <c r="AM212" s="40"/>
      <c r="AN212" s="40"/>
      <c r="AO212" s="40"/>
      <c r="AP212" s="40"/>
      <c r="AQ212" s="40">
        <f t="shared" ref="AQ212:AQ219" si="192">SUM(AE212:AP212)</f>
        <v>0</v>
      </c>
    </row>
    <row r="213" spans="2:43" ht="45" x14ac:dyDescent="0.25">
      <c r="B213" s="131"/>
      <c r="C213" s="123" t="s">
        <v>63</v>
      </c>
      <c r="D213" s="52" t="s">
        <v>48</v>
      </c>
      <c r="E213" s="40">
        <v>0</v>
      </c>
      <c r="F213" s="40">
        <v>0</v>
      </c>
      <c r="G213" s="40">
        <v>0</v>
      </c>
      <c r="H213" s="40">
        <v>0</v>
      </c>
      <c r="I213" s="40">
        <v>0</v>
      </c>
      <c r="J213" s="40">
        <v>0</v>
      </c>
      <c r="K213" s="40">
        <v>0</v>
      </c>
      <c r="L213" s="40">
        <v>0</v>
      </c>
      <c r="M213" s="40">
        <v>0</v>
      </c>
      <c r="N213" s="40">
        <v>2</v>
      </c>
      <c r="O213" s="40">
        <v>0</v>
      </c>
      <c r="P213" s="40"/>
      <c r="Q213" s="40">
        <f t="shared" si="190"/>
        <v>2</v>
      </c>
      <c r="R213" s="40">
        <v>0</v>
      </c>
      <c r="S213" s="40">
        <v>0</v>
      </c>
      <c r="T213" s="40">
        <v>3.8</v>
      </c>
      <c r="U213" s="40">
        <v>2.9</v>
      </c>
      <c r="V213" s="40">
        <v>7.14</v>
      </c>
      <c r="W213" s="40">
        <v>5.4</v>
      </c>
      <c r="X213" s="40">
        <v>0.8</v>
      </c>
      <c r="Y213" s="40">
        <v>0</v>
      </c>
      <c r="Z213" s="40"/>
      <c r="AA213" s="40"/>
      <c r="AB213" s="40"/>
      <c r="AC213" s="40"/>
      <c r="AD213" s="40">
        <f t="shared" si="191"/>
        <v>20.040000000000003</v>
      </c>
      <c r="AE213" s="40">
        <v>0.7</v>
      </c>
      <c r="AF213" s="40">
        <v>0</v>
      </c>
      <c r="AG213" s="40"/>
      <c r="AH213" s="40"/>
      <c r="AI213" s="40">
        <v>0</v>
      </c>
      <c r="AJ213" s="40"/>
      <c r="AK213" s="40"/>
      <c r="AL213" s="40"/>
      <c r="AM213" s="40"/>
      <c r="AN213" s="40"/>
      <c r="AO213" s="40"/>
      <c r="AP213" s="40"/>
      <c r="AQ213" s="40">
        <f t="shared" si="192"/>
        <v>0.7</v>
      </c>
    </row>
    <row r="214" spans="2:43" x14ac:dyDescent="0.25">
      <c r="B214" s="131"/>
      <c r="C214" s="123" t="s">
        <v>63</v>
      </c>
      <c r="D214" s="52" t="s">
        <v>49</v>
      </c>
      <c r="E214" s="40"/>
      <c r="F214" s="40"/>
      <c r="G214" s="40"/>
      <c r="H214" s="40"/>
      <c r="I214" s="40"/>
      <c r="J214" s="40"/>
      <c r="K214" s="40"/>
      <c r="L214" s="40"/>
      <c r="M214" s="40"/>
      <c r="N214" s="40"/>
      <c r="O214" s="40"/>
      <c r="P214" s="40"/>
      <c r="Q214" s="40">
        <f t="shared" si="190"/>
        <v>0</v>
      </c>
      <c r="R214" s="40"/>
      <c r="S214" s="40"/>
      <c r="T214" s="40"/>
      <c r="U214" s="40"/>
      <c r="V214" s="40"/>
      <c r="W214" s="40"/>
      <c r="X214" s="40"/>
      <c r="Y214" s="40"/>
      <c r="Z214" s="40"/>
      <c r="AA214" s="40"/>
      <c r="AB214" s="40"/>
      <c r="AC214" s="40"/>
      <c r="AD214" s="40">
        <f t="shared" si="191"/>
        <v>0</v>
      </c>
      <c r="AE214" s="40"/>
      <c r="AF214" s="40"/>
      <c r="AG214" s="40"/>
      <c r="AH214" s="40"/>
      <c r="AI214" s="40"/>
      <c r="AJ214" s="40"/>
      <c r="AK214" s="40"/>
      <c r="AL214" s="40"/>
      <c r="AM214" s="40"/>
      <c r="AN214" s="40"/>
      <c r="AO214" s="40"/>
      <c r="AP214" s="40"/>
      <c r="AQ214" s="40">
        <f t="shared" si="192"/>
        <v>0</v>
      </c>
    </row>
    <row r="215" spans="2:43" x14ac:dyDescent="0.25">
      <c r="B215" s="131"/>
      <c r="C215" s="123" t="s">
        <v>63</v>
      </c>
      <c r="D215" s="52" t="s">
        <v>50</v>
      </c>
      <c r="E215" s="40"/>
      <c r="F215" s="40"/>
      <c r="G215" s="40"/>
      <c r="H215" s="40"/>
      <c r="I215" s="40"/>
      <c r="J215" s="40"/>
      <c r="K215" s="40"/>
      <c r="L215" s="40"/>
      <c r="M215" s="40"/>
      <c r="N215" s="40"/>
      <c r="O215" s="40"/>
      <c r="P215" s="40"/>
      <c r="Q215" s="40">
        <f t="shared" si="190"/>
        <v>0</v>
      </c>
      <c r="R215" s="40"/>
      <c r="S215" s="40"/>
      <c r="T215" s="40"/>
      <c r="U215" s="40"/>
      <c r="V215" s="40"/>
      <c r="W215" s="40"/>
      <c r="X215" s="40"/>
      <c r="Y215" s="40"/>
      <c r="Z215" s="40"/>
      <c r="AA215" s="40"/>
      <c r="AB215" s="40"/>
      <c r="AC215" s="40"/>
      <c r="AD215" s="40">
        <f t="shared" si="191"/>
        <v>0</v>
      </c>
      <c r="AE215" s="40"/>
      <c r="AF215" s="40"/>
      <c r="AG215" s="40"/>
      <c r="AH215" s="40"/>
      <c r="AI215" s="40"/>
      <c r="AJ215" s="40"/>
      <c r="AK215" s="40"/>
      <c r="AL215" s="40"/>
      <c r="AM215" s="40"/>
      <c r="AN215" s="40"/>
      <c r="AO215" s="40"/>
      <c r="AP215" s="40"/>
      <c r="AQ215" s="40">
        <f t="shared" si="192"/>
        <v>0</v>
      </c>
    </row>
    <row r="216" spans="2:43" x14ac:dyDescent="0.25">
      <c r="B216" s="131"/>
      <c r="C216" s="123" t="s">
        <v>63</v>
      </c>
      <c r="D216" s="52" t="s">
        <v>51</v>
      </c>
      <c r="E216" s="40"/>
      <c r="F216" s="40"/>
      <c r="G216" s="40"/>
      <c r="H216" s="40"/>
      <c r="I216" s="40"/>
      <c r="J216" s="40"/>
      <c r="K216" s="40"/>
      <c r="L216" s="40"/>
      <c r="M216" s="40"/>
      <c r="N216" s="40"/>
      <c r="O216" s="40"/>
      <c r="P216" s="40"/>
      <c r="Q216" s="40">
        <f t="shared" si="190"/>
        <v>0</v>
      </c>
      <c r="R216" s="40">
        <v>0</v>
      </c>
      <c r="S216" s="40">
        <v>0</v>
      </c>
      <c r="T216" s="40">
        <v>0.02</v>
      </c>
      <c r="U216" s="40">
        <v>0.13</v>
      </c>
      <c r="V216" s="40">
        <v>0.32</v>
      </c>
      <c r="W216" s="40">
        <v>0.63</v>
      </c>
      <c r="X216" s="40">
        <v>0</v>
      </c>
      <c r="Y216" s="40">
        <v>0</v>
      </c>
      <c r="Z216" s="40"/>
      <c r="AA216" s="40"/>
      <c r="AB216" s="40"/>
      <c r="AC216" s="40"/>
      <c r="AD216" s="40">
        <f t="shared" si="191"/>
        <v>1.1000000000000001</v>
      </c>
      <c r="AE216" s="40"/>
      <c r="AF216" s="40"/>
      <c r="AG216" s="40"/>
      <c r="AH216" s="40"/>
      <c r="AI216" s="40"/>
      <c r="AJ216" s="40"/>
      <c r="AK216" s="40"/>
      <c r="AL216" s="40"/>
      <c r="AM216" s="40"/>
      <c r="AN216" s="40"/>
      <c r="AO216" s="40"/>
      <c r="AP216" s="40"/>
      <c r="AQ216" s="40">
        <f t="shared" si="192"/>
        <v>0</v>
      </c>
    </row>
    <row r="217" spans="2:43" ht="13.5" customHeight="1" x14ac:dyDescent="0.25">
      <c r="B217" s="131"/>
      <c r="C217" s="123" t="s">
        <v>63</v>
      </c>
      <c r="D217" s="52" t="s">
        <v>52</v>
      </c>
      <c r="E217" s="40"/>
      <c r="F217" s="40"/>
      <c r="G217" s="40"/>
      <c r="H217" s="40"/>
      <c r="I217" s="40"/>
      <c r="J217" s="40"/>
      <c r="K217" s="40"/>
      <c r="L217" s="40"/>
      <c r="M217" s="40"/>
      <c r="N217" s="40"/>
      <c r="O217" s="40"/>
      <c r="P217" s="40"/>
      <c r="Q217" s="40">
        <f t="shared" si="190"/>
        <v>0</v>
      </c>
      <c r="R217" s="40"/>
      <c r="S217" s="40"/>
      <c r="T217" s="40"/>
      <c r="U217" s="40"/>
      <c r="V217" s="40"/>
      <c r="W217" s="40"/>
      <c r="X217" s="40"/>
      <c r="Y217" s="40"/>
      <c r="Z217" s="40"/>
      <c r="AA217" s="40"/>
      <c r="AB217" s="40"/>
      <c r="AC217" s="40"/>
      <c r="AD217" s="40">
        <f t="shared" si="191"/>
        <v>0</v>
      </c>
      <c r="AE217" s="40"/>
      <c r="AF217" s="40"/>
      <c r="AG217" s="40"/>
      <c r="AH217" s="40"/>
      <c r="AI217" s="40"/>
      <c r="AJ217" s="40"/>
      <c r="AK217" s="40"/>
      <c r="AL217" s="40"/>
      <c r="AM217" s="40"/>
      <c r="AN217" s="40"/>
      <c r="AO217" s="40"/>
      <c r="AP217" s="40"/>
      <c r="AQ217" s="40">
        <f t="shared" si="192"/>
        <v>0</v>
      </c>
    </row>
    <row r="218" spans="2:43" x14ac:dyDescent="0.25">
      <c r="B218" s="131"/>
      <c r="C218" s="123" t="s">
        <v>63</v>
      </c>
      <c r="D218" s="52" t="s">
        <v>53</v>
      </c>
      <c r="E218" s="40"/>
      <c r="F218" s="40"/>
      <c r="G218" s="40"/>
      <c r="H218" s="40"/>
      <c r="I218" s="40"/>
      <c r="J218" s="40"/>
      <c r="K218" s="40"/>
      <c r="L218" s="40"/>
      <c r="M218" s="40"/>
      <c r="N218" s="40"/>
      <c r="O218" s="40"/>
      <c r="P218" s="40"/>
      <c r="Q218" s="40">
        <f t="shared" si="190"/>
        <v>0</v>
      </c>
      <c r="R218" s="40"/>
      <c r="S218" s="40"/>
      <c r="T218" s="40"/>
      <c r="U218" s="40"/>
      <c r="V218" s="40"/>
      <c r="W218" s="40"/>
      <c r="X218" s="40"/>
      <c r="Y218" s="40"/>
      <c r="Z218" s="40"/>
      <c r="AA218" s="40"/>
      <c r="AB218" s="40"/>
      <c r="AC218" s="40"/>
      <c r="AD218" s="40">
        <f t="shared" si="191"/>
        <v>0</v>
      </c>
      <c r="AE218" s="40"/>
      <c r="AF218" s="40"/>
      <c r="AG218" s="40"/>
      <c r="AH218" s="40"/>
      <c r="AI218" s="40"/>
      <c r="AJ218" s="40"/>
      <c r="AK218" s="40"/>
      <c r="AL218" s="40"/>
      <c r="AM218" s="40"/>
      <c r="AN218" s="40"/>
      <c r="AO218" s="40"/>
      <c r="AP218" s="40"/>
      <c r="AQ218" s="40">
        <f t="shared" si="192"/>
        <v>0</v>
      </c>
    </row>
    <row r="219" spans="2:43" x14ac:dyDescent="0.25">
      <c r="B219" s="131"/>
      <c r="C219" s="123" t="s">
        <v>63</v>
      </c>
      <c r="D219" s="53" t="s">
        <v>54</v>
      </c>
      <c r="E219" s="41">
        <f t="shared" ref="E219:P219" si="193">+SUM(E208:E218)</f>
        <v>0</v>
      </c>
      <c r="F219" s="41">
        <f t="shared" si="193"/>
        <v>0</v>
      </c>
      <c r="G219" s="41">
        <f t="shared" si="193"/>
        <v>0.03</v>
      </c>
      <c r="H219" s="41">
        <f t="shared" si="193"/>
        <v>4.37</v>
      </c>
      <c r="I219" s="41">
        <f t="shared" si="193"/>
        <v>0</v>
      </c>
      <c r="J219" s="41">
        <f t="shared" si="193"/>
        <v>0</v>
      </c>
      <c r="K219" s="41">
        <f t="shared" si="193"/>
        <v>0</v>
      </c>
      <c r="L219" s="41">
        <f t="shared" si="193"/>
        <v>0</v>
      </c>
      <c r="M219" s="41">
        <f t="shared" si="193"/>
        <v>0</v>
      </c>
      <c r="N219" s="41">
        <f t="shared" si="193"/>
        <v>2</v>
      </c>
      <c r="O219" s="41">
        <f t="shared" si="193"/>
        <v>0</v>
      </c>
      <c r="P219" s="41">
        <f t="shared" si="193"/>
        <v>0</v>
      </c>
      <c r="Q219" s="41">
        <f t="shared" si="190"/>
        <v>6.4</v>
      </c>
      <c r="R219" s="41">
        <f t="shared" ref="R219:AC219" si="194">+SUM(R208:R218)</f>
        <v>0</v>
      </c>
      <c r="S219" s="41">
        <f t="shared" si="194"/>
        <v>0</v>
      </c>
      <c r="T219" s="41">
        <f t="shared" si="194"/>
        <v>47.67</v>
      </c>
      <c r="U219" s="41">
        <f t="shared" si="194"/>
        <v>17.069999999999997</v>
      </c>
      <c r="V219" s="41">
        <f t="shared" si="194"/>
        <v>56.85</v>
      </c>
      <c r="W219" s="41">
        <f t="shared" si="194"/>
        <v>45.900000000000006</v>
      </c>
      <c r="X219" s="41">
        <f t="shared" si="194"/>
        <v>4.8</v>
      </c>
      <c r="Y219" s="41">
        <f t="shared" si="194"/>
        <v>0</v>
      </c>
      <c r="Z219" s="41">
        <f t="shared" si="194"/>
        <v>0</v>
      </c>
      <c r="AA219" s="41">
        <f t="shared" si="194"/>
        <v>0</v>
      </c>
      <c r="AB219" s="41">
        <f t="shared" si="194"/>
        <v>0</v>
      </c>
      <c r="AC219" s="41">
        <f t="shared" si="194"/>
        <v>0</v>
      </c>
      <c r="AD219" s="41">
        <f t="shared" si="191"/>
        <v>172.29000000000002</v>
      </c>
      <c r="AE219" s="41">
        <f t="shared" ref="AE219" si="195">+SUM(AE208:AE218)</f>
        <v>11.2</v>
      </c>
      <c r="AF219" s="41">
        <f t="shared" ref="AF219:AI219" si="196">+SUM(AF208:AF218)</f>
        <v>0</v>
      </c>
      <c r="AG219" s="41">
        <f t="shared" si="196"/>
        <v>0</v>
      </c>
      <c r="AH219" s="41">
        <f t="shared" si="196"/>
        <v>0</v>
      </c>
      <c r="AI219" s="41">
        <f t="shared" si="196"/>
        <v>0</v>
      </c>
      <c r="AJ219" s="41"/>
      <c r="AK219" s="41"/>
      <c r="AL219" s="41"/>
      <c r="AM219" s="41"/>
      <c r="AN219" s="41"/>
      <c r="AO219" s="41"/>
      <c r="AP219" s="41"/>
      <c r="AQ219" s="41">
        <f t="shared" si="192"/>
        <v>11.2</v>
      </c>
    </row>
    <row r="220" spans="2:43" x14ac:dyDescent="0.25">
      <c r="B220" s="131"/>
      <c r="C220" s="123" t="s">
        <v>63</v>
      </c>
      <c r="D220" s="16" t="s">
        <v>55</v>
      </c>
      <c r="E220" s="37"/>
      <c r="F220" s="37"/>
      <c r="G220" s="37"/>
      <c r="H220" s="37"/>
      <c r="I220" s="37"/>
      <c r="J220" s="37"/>
      <c r="K220" s="37"/>
      <c r="L220" s="37"/>
      <c r="M220" s="37"/>
      <c r="N220" s="37"/>
      <c r="O220" s="37"/>
      <c r="P220" s="37"/>
      <c r="Q220" s="37"/>
      <c r="R220" s="37"/>
      <c r="S220" s="37"/>
      <c r="T220" s="37"/>
      <c r="U220" s="37"/>
      <c r="V220" s="37"/>
      <c r="W220" s="37"/>
      <c r="X220" s="37"/>
      <c r="Y220" s="37"/>
      <c r="Z220" s="37"/>
      <c r="AA220" s="37"/>
      <c r="AB220" s="37"/>
      <c r="AC220" s="37"/>
      <c r="AD220" s="37"/>
      <c r="AE220" s="37"/>
      <c r="AF220" s="37"/>
      <c r="AG220" s="37"/>
      <c r="AH220" s="37"/>
      <c r="AI220" s="37"/>
      <c r="AJ220" s="37"/>
      <c r="AK220" s="37"/>
      <c r="AL220" s="37"/>
      <c r="AM220" s="37"/>
      <c r="AN220" s="37"/>
      <c r="AO220" s="37"/>
      <c r="AP220" s="37"/>
      <c r="AQ220" s="37"/>
    </row>
    <row r="221" spans="2:43" x14ac:dyDescent="0.25">
      <c r="B221" s="131"/>
      <c r="C221" s="123" t="s">
        <v>63</v>
      </c>
      <c r="D221" s="52" t="s">
        <v>56</v>
      </c>
      <c r="E221" s="40"/>
      <c r="F221" s="40"/>
      <c r="G221" s="40"/>
      <c r="H221" s="40"/>
      <c r="I221" s="40"/>
      <c r="J221" s="40"/>
      <c r="K221" s="40"/>
      <c r="L221" s="40"/>
      <c r="M221" s="40"/>
      <c r="N221" s="40"/>
      <c r="O221" s="40"/>
      <c r="P221" s="40"/>
      <c r="Q221" s="40">
        <f>SUM(E221:P221)</f>
        <v>0</v>
      </c>
      <c r="R221" s="40"/>
      <c r="S221" s="40"/>
      <c r="T221" s="40"/>
      <c r="U221" s="40"/>
      <c r="V221" s="40"/>
      <c r="W221" s="40"/>
      <c r="X221" s="40"/>
      <c r="Y221" s="40"/>
      <c r="Z221" s="40"/>
      <c r="AA221" s="40"/>
      <c r="AB221" s="40"/>
      <c r="AC221" s="40"/>
      <c r="AD221" s="40">
        <f>SUM(R221:AC221)</f>
        <v>0</v>
      </c>
      <c r="AE221" s="40"/>
      <c r="AF221" s="40"/>
      <c r="AG221" s="40"/>
      <c r="AH221" s="40"/>
      <c r="AI221" s="40"/>
      <c r="AJ221" s="40"/>
      <c r="AK221" s="40"/>
      <c r="AL221" s="40"/>
      <c r="AM221" s="40"/>
      <c r="AN221" s="40"/>
      <c r="AO221" s="40"/>
      <c r="AP221" s="40"/>
      <c r="AQ221" s="40">
        <f>SUM(AE221:AP221)</f>
        <v>0</v>
      </c>
    </row>
    <row r="222" spans="2:43" x14ac:dyDescent="0.25">
      <c r="B222" s="131"/>
      <c r="C222" s="123" t="s">
        <v>63</v>
      </c>
      <c r="D222" s="53" t="s">
        <v>57</v>
      </c>
      <c r="E222" s="41">
        <f t="shared" ref="E222:P222" si="197">+E221</f>
        <v>0</v>
      </c>
      <c r="F222" s="41">
        <f t="shared" si="197"/>
        <v>0</v>
      </c>
      <c r="G222" s="41">
        <f t="shared" si="197"/>
        <v>0</v>
      </c>
      <c r="H222" s="41">
        <f t="shared" si="197"/>
        <v>0</v>
      </c>
      <c r="I222" s="41">
        <f t="shared" si="197"/>
        <v>0</v>
      </c>
      <c r="J222" s="41">
        <f t="shared" si="197"/>
        <v>0</v>
      </c>
      <c r="K222" s="41">
        <f t="shared" si="197"/>
        <v>0</v>
      </c>
      <c r="L222" s="41">
        <f t="shared" si="197"/>
        <v>0</v>
      </c>
      <c r="M222" s="41">
        <f t="shared" si="197"/>
        <v>0</v>
      </c>
      <c r="N222" s="41">
        <f t="shared" si="197"/>
        <v>0</v>
      </c>
      <c r="O222" s="41">
        <f t="shared" si="197"/>
        <v>0</v>
      </c>
      <c r="P222" s="41">
        <f t="shared" si="197"/>
        <v>0</v>
      </c>
      <c r="Q222" s="41">
        <f>SUM(E222:P222)</f>
        <v>0</v>
      </c>
      <c r="R222" s="41">
        <f t="shared" ref="R222:AC222" si="198">+R221</f>
        <v>0</v>
      </c>
      <c r="S222" s="41">
        <f t="shared" si="198"/>
        <v>0</v>
      </c>
      <c r="T222" s="41">
        <f t="shared" si="198"/>
        <v>0</v>
      </c>
      <c r="U222" s="41">
        <f t="shared" si="198"/>
        <v>0</v>
      </c>
      <c r="V222" s="41">
        <f t="shared" si="198"/>
        <v>0</v>
      </c>
      <c r="W222" s="41">
        <f t="shared" si="198"/>
        <v>0</v>
      </c>
      <c r="X222" s="41">
        <f t="shared" si="198"/>
        <v>0</v>
      </c>
      <c r="Y222" s="41">
        <f t="shared" si="198"/>
        <v>0</v>
      </c>
      <c r="Z222" s="41">
        <f t="shared" si="198"/>
        <v>0</v>
      </c>
      <c r="AA222" s="41">
        <f t="shared" si="198"/>
        <v>0</v>
      </c>
      <c r="AB222" s="41">
        <f t="shared" si="198"/>
        <v>0</v>
      </c>
      <c r="AC222" s="41">
        <f t="shared" si="198"/>
        <v>0</v>
      </c>
      <c r="AD222" s="41">
        <f>SUM(R222:AC222)</f>
        <v>0</v>
      </c>
      <c r="AE222" s="41">
        <f t="shared" ref="AE222" si="199">+AE221</f>
        <v>0</v>
      </c>
      <c r="AF222" s="41">
        <f t="shared" ref="AF222:AI222" si="200">+AF221</f>
        <v>0</v>
      </c>
      <c r="AG222" s="41">
        <f t="shared" si="200"/>
        <v>0</v>
      </c>
      <c r="AH222" s="41">
        <f t="shared" si="200"/>
        <v>0</v>
      </c>
      <c r="AI222" s="41">
        <f t="shared" si="200"/>
        <v>0</v>
      </c>
      <c r="AJ222" s="41"/>
      <c r="AK222" s="41"/>
      <c r="AL222" s="41"/>
      <c r="AM222" s="41"/>
      <c r="AN222" s="41"/>
      <c r="AO222" s="41"/>
      <c r="AP222" s="41"/>
      <c r="AQ222" s="41">
        <f>SUM(AE222:AP222)</f>
        <v>0</v>
      </c>
    </row>
    <row r="223" spans="2:43" s="10" customFormat="1" ht="15.75" thickBot="1" x14ac:dyDescent="0.3">
      <c r="B223" s="131"/>
      <c r="C223" s="124" t="s">
        <v>63</v>
      </c>
      <c r="D223" s="9" t="s">
        <v>64</v>
      </c>
      <c r="E223" s="43">
        <f t="shared" ref="E223:AE223" si="201">SUM(E196,E203,E206,E219,E222)</f>
        <v>0</v>
      </c>
      <c r="F223" s="43">
        <f t="shared" si="201"/>
        <v>0.01</v>
      </c>
      <c r="G223" s="43">
        <f t="shared" si="201"/>
        <v>0.03</v>
      </c>
      <c r="H223" s="43">
        <f t="shared" si="201"/>
        <v>114.07000000000001</v>
      </c>
      <c r="I223" s="43">
        <f t="shared" si="201"/>
        <v>0</v>
      </c>
      <c r="J223" s="43">
        <f t="shared" si="201"/>
        <v>0</v>
      </c>
      <c r="K223" s="43">
        <f t="shared" si="201"/>
        <v>0</v>
      </c>
      <c r="L223" s="43">
        <f t="shared" si="201"/>
        <v>0</v>
      </c>
      <c r="M223" s="43">
        <f t="shared" si="201"/>
        <v>0</v>
      </c>
      <c r="N223" s="43">
        <f t="shared" si="201"/>
        <v>2</v>
      </c>
      <c r="O223" s="43">
        <f t="shared" si="201"/>
        <v>0</v>
      </c>
      <c r="P223" s="43">
        <f t="shared" si="201"/>
        <v>0</v>
      </c>
      <c r="Q223" s="36">
        <f t="shared" si="201"/>
        <v>116.11000000000001</v>
      </c>
      <c r="R223" s="43">
        <f t="shared" si="201"/>
        <v>0</v>
      </c>
      <c r="S223" s="43">
        <f t="shared" si="201"/>
        <v>0</v>
      </c>
      <c r="T223" s="43">
        <f t="shared" si="201"/>
        <v>177.17000000000002</v>
      </c>
      <c r="U223" s="43">
        <f t="shared" si="201"/>
        <v>193.67</v>
      </c>
      <c r="V223" s="43">
        <f t="shared" si="201"/>
        <v>357.9</v>
      </c>
      <c r="W223" s="43">
        <f t="shared" si="201"/>
        <v>213.8</v>
      </c>
      <c r="X223" s="43">
        <f t="shared" si="201"/>
        <v>4.8</v>
      </c>
      <c r="Y223" s="43">
        <f t="shared" si="201"/>
        <v>0</v>
      </c>
      <c r="Z223" s="43">
        <f t="shared" si="201"/>
        <v>0</v>
      </c>
      <c r="AA223" s="43">
        <f t="shared" si="201"/>
        <v>0</v>
      </c>
      <c r="AB223" s="43">
        <f t="shared" si="201"/>
        <v>0</v>
      </c>
      <c r="AC223" s="43">
        <f t="shared" si="201"/>
        <v>0</v>
      </c>
      <c r="AD223" s="36">
        <f t="shared" si="201"/>
        <v>947.33999999999992</v>
      </c>
      <c r="AE223" s="43">
        <f t="shared" si="201"/>
        <v>95.2</v>
      </c>
      <c r="AF223" s="43">
        <f t="shared" ref="AF223:AQ223" si="202">SUM(AF196,AF203,AF206,AF219,AF222)</f>
        <v>0</v>
      </c>
      <c r="AG223" s="43">
        <f t="shared" si="202"/>
        <v>0</v>
      </c>
      <c r="AH223" s="43">
        <f t="shared" si="202"/>
        <v>0</v>
      </c>
      <c r="AI223" s="43">
        <f t="shared" si="202"/>
        <v>0</v>
      </c>
      <c r="AJ223" s="43"/>
      <c r="AK223" s="43"/>
      <c r="AL223" s="43"/>
      <c r="AM223" s="43"/>
      <c r="AN223" s="43"/>
      <c r="AO223" s="43"/>
      <c r="AP223" s="43"/>
      <c r="AQ223" s="36">
        <f t="shared" si="202"/>
        <v>95.2</v>
      </c>
    </row>
    <row r="224" spans="2:43" x14ac:dyDescent="0.25">
      <c r="B224" s="131"/>
      <c r="C224" s="122" t="s">
        <v>12</v>
      </c>
      <c r="D224" s="20" t="s">
        <v>25</v>
      </c>
      <c r="E224" s="37"/>
      <c r="F224" s="37"/>
      <c r="G224" s="37"/>
      <c r="H224" s="37"/>
      <c r="I224" s="37"/>
      <c r="J224" s="37"/>
      <c r="K224" s="37"/>
      <c r="L224" s="37"/>
      <c r="M224" s="37"/>
      <c r="N224" s="37"/>
      <c r="O224" s="37"/>
      <c r="P224" s="37"/>
      <c r="Q224" s="44"/>
      <c r="R224" s="37"/>
      <c r="S224" s="37"/>
      <c r="T224" s="37"/>
      <c r="U224" s="37"/>
      <c r="V224" s="37"/>
      <c r="W224" s="37"/>
      <c r="X224" s="37"/>
      <c r="Y224" s="37"/>
      <c r="Z224" s="37"/>
      <c r="AA224" s="37"/>
      <c r="AB224" s="37"/>
      <c r="AC224" s="37"/>
      <c r="AD224" s="44"/>
      <c r="AE224" s="37"/>
      <c r="AF224" s="37"/>
      <c r="AG224" s="37"/>
      <c r="AH224" s="37"/>
      <c r="AI224" s="37"/>
      <c r="AJ224" s="37"/>
      <c r="AK224" s="37"/>
      <c r="AL224" s="37"/>
      <c r="AM224" s="37"/>
      <c r="AN224" s="37"/>
      <c r="AO224" s="37"/>
      <c r="AP224" s="37"/>
      <c r="AQ224" s="57"/>
    </row>
    <row r="225" spans="2:43" x14ac:dyDescent="0.25">
      <c r="B225" s="131"/>
      <c r="C225" s="123" t="s">
        <v>12</v>
      </c>
      <c r="D225" s="52" t="s">
        <v>26</v>
      </c>
      <c r="E225" s="40">
        <v>0</v>
      </c>
      <c r="F225" s="40">
        <v>0</v>
      </c>
      <c r="G225" s="40">
        <v>0</v>
      </c>
      <c r="H225" s="40">
        <v>15.5</v>
      </c>
      <c r="I225" s="40">
        <v>0</v>
      </c>
      <c r="J225" s="40">
        <v>0</v>
      </c>
      <c r="K225" s="40">
        <v>0</v>
      </c>
      <c r="L225" s="40">
        <v>0</v>
      </c>
      <c r="M225" s="40">
        <v>0</v>
      </c>
      <c r="N225" s="40">
        <v>1</v>
      </c>
      <c r="O225" s="40">
        <v>0</v>
      </c>
      <c r="P225" s="40"/>
      <c r="Q225" s="45">
        <f t="shared" ref="Q225:Q231" si="203">SUM(E225:P225)</f>
        <v>16.5</v>
      </c>
      <c r="R225" s="40">
        <v>0</v>
      </c>
      <c r="S225" s="40">
        <v>0</v>
      </c>
      <c r="T225" s="40">
        <v>0</v>
      </c>
      <c r="U225" s="40">
        <v>52.9</v>
      </c>
      <c r="V225" s="40">
        <v>0</v>
      </c>
      <c r="W225" s="40">
        <v>10</v>
      </c>
      <c r="X225" s="40">
        <v>0</v>
      </c>
      <c r="Y225" s="40">
        <v>0</v>
      </c>
      <c r="Z225" s="40"/>
      <c r="AA225" s="40"/>
      <c r="AB225" s="40"/>
      <c r="AC225" s="40"/>
      <c r="AD225" s="45">
        <f t="shared" ref="AD225:AD231" si="204">SUM(R225:AC225)</f>
        <v>62.9</v>
      </c>
      <c r="AE225" s="40"/>
      <c r="AF225" s="40"/>
      <c r="AG225" s="40"/>
      <c r="AH225" s="40"/>
      <c r="AI225" s="40"/>
      <c r="AJ225" s="40"/>
      <c r="AK225" s="40"/>
      <c r="AL225" s="40"/>
      <c r="AM225" s="40"/>
      <c r="AN225" s="40"/>
      <c r="AO225" s="40"/>
      <c r="AP225" s="40"/>
      <c r="AQ225" s="45">
        <f t="shared" ref="AQ225:AQ231" si="205">SUM(AE225:AP225)</f>
        <v>0</v>
      </c>
    </row>
    <row r="226" spans="2:43" x14ac:dyDescent="0.25">
      <c r="B226" s="131"/>
      <c r="C226" s="123" t="s">
        <v>12</v>
      </c>
      <c r="D226" s="52" t="s">
        <v>27</v>
      </c>
      <c r="E226" s="40">
        <v>0</v>
      </c>
      <c r="F226" s="40">
        <v>0</v>
      </c>
      <c r="G226" s="40">
        <v>0</v>
      </c>
      <c r="H226" s="40">
        <v>5.15</v>
      </c>
      <c r="I226" s="40">
        <v>0</v>
      </c>
      <c r="J226" s="40">
        <v>0</v>
      </c>
      <c r="K226" s="40">
        <v>0</v>
      </c>
      <c r="L226" s="40">
        <v>0</v>
      </c>
      <c r="M226" s="40">
        <v>0</v>
      </c>
      <c r="N226" s="40">
        <v>0</v>
      </c>
      <c r="O226" s="40">
        <v>0</v>
      </c>
      <c r="P226" s="40"/>
      <c r="Q226" s="45">
        <f t="shared" si="203"/>
        <v>5.15</v>
      </c>
      <c r="R226" s="40">
        <v>0</v>
      </c>
      <c r="S226" s="40">
        <v>0</v>
      </c>
      <c r="T226" s="40">
        <v>0</v>
      </c>
      <c r="U226" s="40">
        <v>39.299999999999997</v>
      </c>
      <c r="V226" s="40">
        <v>0</v>
      </c>
      <c r="W226" s="40">
        <v>7.5</v>
      </c>
      <c r="X226" s="40">
        <v>0</v>
      </c>
      <c r="Y226" s="40">
        <v>0</v>
      </c>
      <c r="Z226" s="40"/>
      <c r="AA226" s="40"/>
      <c r="AB226" s="40"/>
      <c r="AC226" s="40"/>
      <c r="AD226" s="45">
        <f t="shared" si="204"/>
        <v>46.8</v>
      </c>
      <c r="AE226" s="40"/>
      <c r="AF226" s="40"/>
      <c r="AG226" s="40"/>
      <c r="AH226" s="40"/>
      <c r="AI226" s="40"/>
      <c r="AJ226" s="40"/>
      <c r="AK226" s="40"/>
      <c r="AL226" s="40"/>
      <c r="AM226" s="40"/>
      <c r="AN226" s="40"/>
      <c r="AO226" s="40"/>
      <c r="AP226" s="40"/>
      <c r="AQ226" s="45">
        <f t="shared" si="205"/>
        <v>0</v>
      </c>
    </row>
    <row r="227" spans="2:43" x14ac:dyDescent="0.25">
      <c r="B227" s="131"/>
      <c r="C227" s="123" t="s">
        <v>12</v>
      </c>
      <c r="D227" s="52" t="s">
        <v>28</v>
      </c>
      <c r="E227" s="40">
        <v>0</v>
      </c>
      <c r="F227" s="40">
        <v>0</v>
      </c>
      <c r="G227" s="40">
        <v>0</v>
      </c>
      <c r="H227" s="40">
        <v>380</v>
      </c>
      <c r="I227" s="40">
        <v>0</v>
      </c>
      <c r="J227" s="40">
        <v>0</v>
      </c>
      <c r="K227" s="40">
        <v>0</v>
      </c>
      <c r="L227" s="40">
        <v>0</v>
      </c>
      <c r="M227" s="40">
        <v>0</v>
      </c>
      <c r="N227" s="40">
        <v>0</v>
      </c>
      <c r="O227" s="40">
        <v>0</v>
      </c>
      <c r="P227" s="40"/>
      <c r="Q227" s="45">
        <f t="shared" si="203"/>
        <v>380</v>
      </c>
      <c r="R227" s="40">
        <v>0</v>
      </c>
      <c r="S227" s="40">
        <v>0</v>
      </c>
      <c r="T227" s="40">
        <v>0</v>
      </c>
      <c r="U227" s="40">
        <v>0</v>
      </c>
      <c r="V227" s="40">
        <v>0</v>
      </c>
      <c r="W227" s="40">
        <v>101</v>
      </c>
      <c r="X227" s="40">
        <v>0</v>
      </c>
      <c r="Y227" s="40">
        <v>0</v>
      </c>
      <c r="Z227" s="40"/>
      <c r="AA227" s="40"/>
      <c r="AB227" s="40"/>
      <c r="AC227" s="40"/>
      <c r="AD227" s="45">
        <f t="shared" si="204"/>
        <v>101</v>
      </c>
      <c r="AE227" s="40"/>
      <c r="AF227" s="40"/>
      <c r="AG227" s="40"/>
      <c r="AH227" s="40"/>
      <c r="AI227" s="40"/>
      <c r="AJ227" s="40"/>
      <c r="AK227" s="40"/>
      <c r="AL227" s="40"/>
      <c r="AM227" s="40"/>
      <c r="AN227" s="40"/>
      <c r="AO227" s="40"/>
      <c r="AP227" s="40"/>
      <c r="AQ227" s="45">
        <f t="shared" si="205"/>
        <v>0</v>
      </c>
    </row>
    <row r="228" spans="2:43" x14ac:dyDescent="0.25">
      <c r="B228" s="131"/>
      <c r="C228" s="123" t="s">
        <v>12</v>
      </c>
      <c r="D228" s="52" t="s">
        <v>29</v>
      </c>
      <c r="E228" s="40"/>
      <c r="F228" s="40"/>
      <c r="G228" s="40"/>
      <c r="H228" s="40"/>
      <c r="I228" s="40"/>
      <c r="J228" s="40"/>
      <c r="K228" s="40"/>
      <c r="L228" s="40"/>
      <c r="M228" s="40"/>
      <c r="N228" s="40"/>
      <c r="O228" s="40"/>
      <c r="P228" s="40"/>
      <c r="Q228" s="45">
        <f t="shared" si="203"/>
        <v>0</v>
      </c>
      <c r="R228" s="40"/>
      <c r="S228" s="40"/>
      <c r="T228" s="40"/>
      <c r="U228" s="40"/>
      <c r="V228" s="40"/>
      <c r="W228" s="40"/>
      <c r="X228" s="40"/>
      <c r="Y228" s="40"/>
      <c r="Z228" s="40"/>
      <c r="AA228" s="40"/>
      <c r="AB228" s="40"/>
      <c r="AC228" s="40"/>
      <c r="AD228" s="45">
        <f t="shared" si="204"/>
        <v>0</v>
      </c>
      <c r="AE228" s="40"/>
      <c r="AF228" s="40"/>
      <c r="AG228" s="40"/>
      <c r="AH228" s="40"/>
      <c r="AI228" s="40"/>
      <c r="AJ228" s="40"/>
      <c r="AK228" s="40"/>
      <c r="AL228" s="40"/>
      <c r="AM228" s="40"/>
      <c r="AN228" s="40"/>
      <c r="AO228" s="40"/>
      <c r="AP228" s="40"/>
      <c r="AQ228" s="45">
        <f t="shared" si="205"/>
        <v>0</v>
      </c>
    </row>
    <row r="229" spans="2:43" x14ac:dyDescent="0.25">
      <c r="B229" s="131"/>
      <c r="C229" s="123" t="s">
        <v>12</v>
      </c>
      <c r="D229" s="52" t="s">
        <v>30</v>
      </c>
      <c r="E229" s="40"/>
      <c r="F229" s="40"/>
      <c r="G229" s="40"/>
      <c r="H229" s="40"/>
      <c r="I229" s="40"/>
      <c r="J229" s="40"/>
      <c r="K229" s="40"/>
      <c r="L229" s="40"/>
      <c r="M229" s="40"/>
      <c r="N229" s="40"/>
      <c r="O229" s="40"/>
      <c r="P229" s="40"/>
      <c r="Q229" s="45">
        <f t="shared" si="203"/>
        <v>0</v>
      </c>
      <c r="R229" s="40"/>
      <c r="S229" s="40"/>
      <c r="T229" s="40"/>
      <c r="U229" s="40"/>
      <c r="V229" s="40"/>
      <c r="W229" s="40"/>
      <c r="X229" s="40"/>
      <c r="Y229" s="40"/>
      <c r="Z229" s="40"/>
      <c r="AA229" s="40"/>
      <c r="AB229" s="40"/>
      <c r="AC229" s="40"/>
      <c r="AD229" s="45">
        <f t="shared" si="204"/>
        <v>0</v>
      </c>
      <c r="AE229" s="40"/>
      <c r="AF229" s="40"/>
      <c r="AG229" s="40"/>
      <c r="AH229" s="40"/>
      <c r="AI229" s="40"/>
      <c r="AJ229" s="40"/>
      <c r="AK229" s="40"/>
      <c r="AL229" s="40"/>
      <c r="AM229" s="40"/>
      <c r="AN229" s="40"/>
      <c r="AO229" s="40"/>
      <c r="AP229" s="40"/>
      <c r="AQ229" s="45">
        <f t="shared" si="205"/>
        <v>0</v>
      </c>
    </row>
    <row r="230" spans="2:43" x14ac:dyDescent="0.25">
      <c r="B230" s="131"/>
      <c r="C230" s="123" t="s">
        <v>12</v>
      </c>
      <c r="D230" s="52" t="s">
        <v>31</v>
      </c>
      <c r="E230" s="40">
        <v>0</v>
      </c>
      <c r="F230" s="40">
        <v>0</v>
      </c>
      <c r="G230" s="40">
        <v>3.2</v>
      </c>
      <c r="H230" s="40">
        <v>0</v>
      </c>
      <c r="I230" s="40">
        <v>0</v>
      </c>
      <c r="J230" s="40">
        <v>0</v>
      </c>
      <c r="K230" s="40">
        <v>0</v>
      </c>
      <c r="L230" s="40">
        <v>0</v>
      </c>
      <c r="M230" s="40">
        <v>0</v>
      </c>
      <c r="N230" s="40">
        <v>0</v>
      </c>
      <c r="O230" s="40">
        <v>0</v>
      </c>
      <c r="P230" s="40"/>
      <c r="Q230" s="45">
        <f t="shared" si="203"/>
        <v>3.2</v>
      </c>
      <c r="R230" s="40"/>
      <c r="S230" s="40"/>
      <c r="T230" s="40"/>
      <c r="U230" s="40"/>
      <c r="V230" s="40"/>
      <c r="W230" s="40"/>
      <c r="X230" s="40"/>
      <c r="Y230" s="40"/>
      <c r="Z230" s="40"/>
      <c r="AA230" s="40"/>
      <c r="AB230" s="40"/>
      <c r="AC230" s="40"/>
      <c r="AD230" s="45">
        <f t="shared" si="204"/>
        <v>0</v>
      </c>
      <c r="AE230" s="40"/>
      <c r="AF230" s="40"/>
      <c r="AG230" s="40"/>
      <c r="AH230" s="40"/>
      <c r="AI230" s="40"/>
      <c r="AJ230" s="40"/>
      <c r="AK230" s="40"/>
      <c r="AL230" s="40"/>
      <c r="AM230" s="40"/>
      <c r="AN230" s="40"/>
      <c r="AO230" s="40"/>
      <c r="AP230" s="40"/>
      <c r="AQ230" s="45">
        <f t="shared" si="205"/>
        <v>0</v>
      </c>
    </row>
    <row r="231" spans="2:43" x14ac:dyDescent="0.25">
      <c r="B231" s="131"/>
      <c r="C231" s="123" t="s">
        <v>12</v>
      </c>
      <c r="D231" s="53" t="s">
        <v>32</v>
      </c>
      <c r="E231" s="41">
        <f t="shared" ref="E231:P231" si="206">+SUM(E225:E230)</f>
        <v>0</v>
      </c>
      <c r="F231" s="41">
        <f t="shared" si="206"/>
        <v>0</v>
      </c>
      <c r="G231" s="41">
        <f t="shared" si="206"/>
        <v>3.2</v>
      </c>
      <c r="H231" s="41">
        <f t="shared" si="206"/>
        <v>400.65</v>
      </c>
      <c r="I231" s="41">
        <f t="shared" si="206"/>
        <v>0</v>
      </c>
      <c r="J231" s="41">
        <f t="shared" si="206"/>
        <v>0</v>
      </c>
      <c r="K231" s="41">
        <f t="shared" si="206"/>
        <v>0</v>
      </c>
      <c r="L231" s="41">
        <f t="shared" si="206"/>
        <v>0</v>
      </c>
      <c r="M231" s="41">
        <f t="shared" si="206"/>
        <v>0</v>
      </c>
      <c r="N231" s="41">
        <f t="shared" si="206"/>
        <v>1</v>
      </c>
      <c r="O231" s="41">
        <f t="shared" si="206"/>
        <v>0</v>
      </c>
      <c r="P231" s="41">
        <f t="shared" si="206"/>
        <v>0</v>
      </c>
      <c r="Q231" s="46">
        <f t="shared" si="203"/>
        <v>404.84999999999997</v>
      </c>
      <c r="R231" s="41">
        <f t="shared" ref="R231:AC231" si="207">+SUM(R225:R230)</f>
        <v>0</v>
      </c>
      <c r="S231" s="41">
        <f t="shared" si="207"/>
        <v>0</v>
      </c>
      <c r="T231" s="41">
        <f t="shared" si="207"/>
        <v>0</v>
      </c>
      <c r="U231" s="41">
        <f t="shared" si="207"/>
        <v>92.199999999999989</v>
      </c>
      <c r="V231" s="41">
        <f t="shared" si="207"/>
        <v>0</v>
      </c>
      <c r="W231" s="41">
        <f t="shared" si="207"/>
        <v>118.5</v>
      </c>
      <c r="X231" s="41">
        <f t="shared" si="207"/>
        <v>0</v>
      </c>
      <c r="Y231" s="41">
        <f t="shared" si="207"/>
        <v>0</v>
      </c>
      <c r="Z231" s="41">
        <f t="shared" si="207"/>
        <v>0</v>
      </c>
      <c r="AA231" s="41">
        <f t="shared" si="207"/>
        <v>0</v>
      </c>
      <c r="AB231" s="41">
        <f t="shared" si="207"/>
        <v>0</v>
      </c>
      <c r="AC231" s="41">
        <f t="shared" si="207"/>
        <v>0</v>
      </c>
      <c r="AD231" s="46">
        <f t="shared" si="204"/>
        <v>210.7</v>
      </c>
      <c r="AE231" s="41">
        <f t="shared" ref="AE231" si="208">+SUM(AE225:AE230)</f>
        <v>0</v>
      </c>
      <c r="AF231" s="41">
        <f t="shared" ref="AF231:AI231" si="209">+SUM(AF225:AF230)</f>
        <v>0</v>
      </c>
      <c r="AG231" s="41">
        <f t="shared" si="209"/>
        <v>0</v>
      </c>
      <c r="AH231" s="41">
        <f t="shared" si="209"/>
        <v>0</v>
      </c>
      <c r="AI231" s="41">
        <f t="shared" si="209"/>
        <v>0</v>
      </c>
      <c r="AJ231" s="41"/>
      <c r="AK231" s="41"/>
      <c r="AL231" s="41"/>
      <c r="AM231" s="41"/>
      <c r="AN231" s="41"/>
      <c r="AO231" s="41"/>
      <c r="AP231" s="41"/>
      <c r="AQ231" s="46">
        <f t="shared" si="205"/>
        <v>0</v>
      </c>
    </row>
    <row r="232" spans="2:43" x14ac:dyDescent="0.25">
      <c r="B232" s="131"/>
      <c r="C232" s="123" t="s">
        <v>12</v>
      </c>
      <c r="D232" s="16" t="s">
        <v>33</v>
      </c>
      <c r="E232" s="37"/>
      <c r="F232" s="37"/>
      <c r="G232" s="37"/>
      <c r="H232" s="37"/>
      <c r="I232" s="37"/>
      <c r="J232" s="37"/>
      <c r="K232" s="37"/>
      <c r="L232" s="37"/>
      <c r="M232" s="37"/>
      <c r="N232" s="37"/>
      <c r="O232" s="37"/>
      <c r="P232" s="37"/>
      <c r="Q232" s="44"/>
      <c r="R232" s="37"/>
      <c r="S232" s="37"/>
      <c r="T232" s="37"/>
      <c r="U232" s="37"/>
      <c r="V232" s="37"/>
      <c r="W232" s="37"/>
      <c r="X232" s="37"/>
      <c r="Y232" s="37"/>
      <c r="Z232" s="37"/>
      <c r="AA232" s="37"/>
      <c r="AB232" s="37"/>
      <c r="AC232" s="37"/>
      <c r="AD232" s="44"/>
      <c r="AE232" s="37"/>
      <c r="AF232" s="37"/>
      <c r="AG232" s="37"/>
      <c r="AH232" s="37"/>
      <c r="AI232" s="37"/>
      <c r="AJ232" s="37"/>
      <c r="AK232" s="37"/>
      <c r="AL232" s="37"/>
      <c r="AM232" s="37"/>
      <c r="AN232" s="37"/>
      <c r="AO232" s="37"/>
      <c r="AP232" s="37"/>
      <c r="AQ232" s="57"/>
    </row>
    <row r="233" spans="2:43" x14ac:dyDescent="0.25">
      <c r="B233" s="131"/>
      <c r="C233" s="123" t="s">
        <v>12</v>
      </c>
      <c r="D233" s="52" t="s">
        <v>34</v>
      </c>
      <c r="E233" s="40"/>
      <c r="F233" s="40"/>
      <c r="G233" s="40"/>
      <c r="H233" s="40"/>
      <c r="I233" s="40"/>
      <c r="J233" s="40"/>
      <c r="K233" s="40"/>
      <c r="L233" s="40"/>
      <c r="M233" s="40"/>
      <c r="N233" s="40"/>
      <c r="O233" s="40"/>
      <c r="P233" s="40"/>
      <c r="Q233" s="45">
        <f t="shared" ref="Q233:Q238" si="210">SUM(E233:P233)</f>
        <v>0</v>
      </c>
      <c r="R233" s="40"/>
      <c r="S233" s="40"/>
      <c r="T233" s="40"/>
      <c r="U233" s="40"/>
      <c r="V233" s="40"/>
      <c r="W233" s="40"/>
      <c r="X233" s="40"/>
      <c r="Y233" s="40"/>
      <c r="Z233" s="40"/>
      <c r="AA233" s="40"/>
      <c r="AB233" s="40"/>
      <c r="AC233" s="40"/>
      <c r="AD233" s="45">
        <f t="shared" ref="AD233:AD238" si="211">SUM(R233:AC233)</f>
        <v>0</v>
      </c>
      <c r="AE233" s="40"/>
      <c r="AF233" s="40"/>
      <c r="AG233" s="40"/>
      <c r="AH233" s="40"/>
      <c r="AI233" s="40"/>
      <c r="AJ233" s="40"/>
      <c r="AK233" s="40"/>
      <c r="AL233" s="40"/>
      <c r="AM233" s="40"/>
      <c r="AN233" s="40"/>
      <c r="AO233" s="40"/>
      <c r="AP233" s="40"/>
      <c r="AQ233" s="45">
        <f t="shared" ref="AQ233:AQ238" si="212">SUM(AE233:AP233)</f>
        <v>0</v>
      </c>
    </row>
    <row r="234" spans="2:43" x14ac:dyDescent="0.25">
      <c r="B234" s="131"/>
      <c r="C234" s="123" t="s">
        <v>12</v>
      </c>
      <c r="D234" s="52" t="s">
        <v>35</v>
      </c>
      <c r="E234" s="40"/>
      <c r="F234" s="40"/>
      <c r="G234" s="40"/>
      <c r="H234" s="40"/>
      <c r="I234" s="40"/>
      <c r="J234" s="40"/>
      <c r="K234" s="40"/>
      <c r="L234" s="40"/>
      <c r="M234" s="40"/>
      <c r="N234" s="40"/>
      <c r="O234" s="40"/>
      <c r="P234" s="40"/>
      <c r="Q234" s="45">
        <f t="shared" si="210"/>
        <v>0</v>
      </c>
      <c r="R234" s="40"/>
      <c r="S234" s="40"/>
      <c r="T234" s="40"/>
      <c r="U234" s="40"/>
      <c r="V234" s="40"/>
      <c r="W234" s="40"/>
      <c r="X234" s="40"/>
      <c r="Y234" s="40"/>
      <c r="Z234" s="40"/>
      <c r="AA234" s="40"/>
      <c r="AB234" s="40"/>
      <c r="AC234" s="40"/>
      <c r="AD234" s="45">
        <f t="shared" si="211"/>
        <v>0</v>
      </c>
      <c r="AE234" s="40"/>
      <c r="AF234" s="40"/>
      <c r="AG234" s="40"/>
      <c r="AH234" s="40"/>
      <c r="AI234" s="40"/>
      <c r="AJ234" s="40"/>
      <c r="AK234" s="40"/>
      <c r="AL234" s="40"/>
      <c r="AM234" s="40"/>
      <c r="AN234" s="40"/>
      <c r="AO234" s="40"/>
      <c r="AP234" s="40"/>
      <c r="AQ234" s="45">
        <f t="shared" si="212"/>
        <v>0</v>
      </c>
    </row>
    <row r="235" spans="2:43" x14ac:dyDescent="0.25">
      <c r="B235" s="131"/>
      <c r="C235" s="123" t="s">
        <v>12</v>
      </c>
      <c r="D235" s="52" t="s">
        <v>36</v>
      </c>
      <c r="E235" s="40"/>
      <c r="F235" s="40"/>
      <c r="G235" s="40"/>
      <c r="H235" s="40"/>
      <c r="I235" s="40"/>
      <c r="J235" s="40"/>
      <c r="K235" s="40"/>
      <c r="L235" s="40"/>
      <c r="M235" s="40"/>
      <c r="N235" s="40"/>
      <c r="O235" s="40"/>
      <c r="P235" s="40"/>
      <c r="Q235" s="45">
        <f t="shared" si="210"/>
        <v>0</v>
      </c>
      <c r="R235" s="40"/>
      <c r="S235" s="40"/>
      <c r="T235" s="40"/>
      <c r="U235" s="40"/>
      <c r="V235" s="40"/>
      <c r="W235" s="40"/>
      <c r="X235" s="40"/>
      <c r="Y235" s="40"/>
      <c r="Z235" s="40"/>
      <c r="AA235" s="40"/>
      <c r="AB235" s="40"/>
      <c r="AC235" s="40"/>
      <c r="AD235" s="45">
        <f t="shared" si="211"/>
        <v>0</v>
      </c>
      <c r="AE235" s="40"/>
      <c r="AF235" s="40"/>
      <c r="AG235" s="40"/>
      <c r="AH235" s="40"/>
      <c r="AI235" s="40"/>
      <c r="AJ235" s="40"/>
      <c r="AK235" s="40"/>
      <c r="AL235" s="40"/>
      <c r="AM235" s="40"/>
      <c r="AN235" s="40"/>
      <c r="AO235" s="40"/>
      <c r="AP235" s="40"/>
      <c r="AQ235" s="45">
        <f t="shared" si="212"/>
        <v>0</v>
      </c>
    </row>
    <row r="236" spans="2:43" x14ac:dyDescent="0.25">
      <c r="B236" s="131"/>
      <c r="C236" s="123" t="s">
        <v>12</v>
      </c>
      <c r="D236" s="52" t="s">
        <v>37</v>
      </c>
      <c r="E236" s="40"/>
      <c r="F236" s="40"/>
      <c r="G236" s="40"/>
      <c r="H236" s="40"/>
      <c r="I236" s="40"/>
      <c r="J236" s="40"/>
      <c r="K236" s="40"/>
      <c r="L236" s="40"/>
      <c r="M236" s="40"/>
      <c r="N236" s="40"/>
      <c r="O236" s="40"/>
      <c r="P236" s="40"/>
      <c r="Q236" s="45">
        <f t="shared" si="210"/>
        <v>0</v>
      </c>
      <c r="R236" s="40"/>
      <c r="S236" s="40"/>
      <c r="T236" s="40"/>
      <c r="U236" s="40"/>
      <c r="V236" s="40"/>
      <c r="W236" s="40"/>
      <c r="X236" s="40"/>
      <c r="Y236" s="40"/>
      <c r="Z236" s="40"/>
      <c r="AA236" s="40"/>
      <c r="AB236" s="40"/>
      <c r="AC236" s="40"/>
      <c r="AD236" s="45">
        <f t="shared" si="211"/>
        <v>0</v>
      </c>
      <c r="AE236" s="40"/>
      <c r="AF236" s="40"/>
      <c r="AG236" s="40"/>
      <c r="AH236" s="40"/>
      <c r="AI236" s="40"/>
      <c r="AJ236" s="40"/>
      <c r="AK236" s="40"/>
      <c r="AL236" s="40"/>
      <c r="AM236" s="40"/>
      <c r="AN236" s="40"/>
      <c r="AO236" s="40"/>
      <c r="AP236" s="40"/>
      <c r="AQ236" s="45">
        <f t="shared" si="212"/>
        <v>0</v>
      </c>
    </row>
    <row r="237" spans="2:43" x14ac:dyDescent="0.25">
      <c r="B237" s="131"/>
      <c r="C237" s="123" t="s">
        <v>12</v>
      </c>
      <c r="D237" s="52" t="s">
        <v>38</v>
      </c>
      <c r="E237" s="40"/>
      <c r="F237" s="40"/>
      <c r="G237" s="40"/>
      <c r="H237" s="40"/>
      <c r="I237" s="40"/>
      <c r="J237" s="40"/>
      <c r="K237" s="40"/>
      <c r="L237" s="40"/>
      <c r="M237" s="40"/>
      <c r="N237" s="40"/>
      <c r="O237" s="40"/>
      <c r="P237" s="40"/>
      <c r="Q237" s="45">
        <f t="shared" si="210"/>
        <v>0</v>
      </c>
      <c r="R237" s="40"/>
      <c r="S237" s="40"/>
      <c r="T237" s="40"/>
      <c r="U237" s="40"/>
      <c r="V237" s="40"/>
      <c r="W237" s="40"/>
      <c r="X237" s="40"/>
      <c r="Y237" s="40"/>
      <c r="Z237" s="40"/>
      <c r="AA237" s="40"/>
      <c r="AB237" s="40"/>
      <c r="AC237" s="40"/>
      <c r="AD237" s="45">
        <f t="shared" si="211"/>
        <v>0</v>
      </c>
      <c r="AE237" s="40"/>
      <c r="AF237" s="40"/>
      <c r="AG237" s="40"/>
      <c r="AH237" s="40"/>
      <c r="AI237" s="40"/>
      <c r="AJ237" s="40"/>
      <c r="AK237" s="40"/>
      <c r="AL237" s="40"/>
      <c r="AM237" s="40"/>
      <c r="AN237" s="40"/>
      <c r="AO237" s="40"/>
      <c r="AP237" s="40"/>
      <c r="AQ237" s="45">
        <f t="shared" si="212"/>
        <v>0</v>
      </c>
    </row>
    <row r="238" spans="2:43" x14ac:dyDescent="0.25">
      <c r="B238" s="131"/>
      <c r="C238" s="123" t="s">
        <v>12</v>
      </c>
      <c r="D238" s="53" t="s">
        <v>39</v>
      </c>
      <c r="E238" s="41">
        <f t="shared" ref="E238:P238" si="213">+SUM(E233:E237)</f>
        <v>0</v>
      </c>
      <c r="F238" s="41">
        <f t="shared" si="213"/>
        <v>0</v>
      </c>
      <c r="G238" s="41">
        <f t="shared" si="213"/>
        <v>0</v>
      </c>
      <c r="H238" s="41">
        <f t="shared" si="213"/>
        <v>0</v>
      </c>
      <c r="I238" s="41">
        <f t="shared" si="213"/>
        <v>0</v>
      </c>
      <c r="J238" s="41">
        <f t="shared" si="213"/>
        <v>0</v>
      </c>
      <c r="K238" s="41">
        <f t="shared" si="213"/>
        <v>0</v>
      </c>
      <c r="L238" s="41">
        <f t="shared" si="213"/>
        <v>0</v>
      </c>
      <c r="M238" s="41">
        <f t="shared" si="213"/>
        <v>0</v>
      </c>
      <c r="N238" s="41">
        <f t="shared" si="213"/>
        <v>0</v>
      </c>
      <c r="O238" s="41">
        <f t="shared" si="213"/>
        <v>0</v>
      </c>
      <c r="P238" s="41">
        <f t="shared" si="213"/>
        <v>0</v>
      </c>
      <c r="Q238" s="46">
        <f t="shared" si="210"/>
        <v>0</v>
      </c>
      <c r="R238" s="41">
        <f t="shared" ref="R238:AC238" si="214">+SUM(R233:R237)</f>
        <v>0</v>
      </c>
      <c r="S238" s="41">
        <f t="shared" si="214"/>
        <v>0</v>
      </c>
      <c r="T238" s="41">
        <f t="shared" si="214"/>
        <v>0</v>
      </c>
      <c r="U238" s="41">
        <f t="shared" si="214"/>
        <v>0</v>
      </c>
      <c r="V238" s="41">
        <f t="shared" si="214"/>
        <v>0</v>
      </c>
      <c r="W238" s="41">
        <f t="shared" si="214"/>
        <v>0</v>
      </c>
      <c r="X238" s="41">
        <f t="shared" si="214"/>
        <v>0</v>
      </c>
      <c r="Y238" s="41">
        <f t="shared" si="214"/>
        <v>0</v>
      </c>
      <c r="Z238" s="41">
        <f t="shared" si="214"/>
        <v>0</v>
      </c>
      <c r="AA238" s="41">
        <f t="shared" si="214"/>
        <v>0</v>
      </c>
      <c r="AB238" s="41">
        <f t="shared" si="214"/>
        <v>0</v>
      </c>
      <c r="AC238" s="41">
        <f t="shared" si="214"/>
        <v>0</v>
      </c>
      <c r="AD238" s="46">
        <f t="shared" si="211"/>
        <v>0</v>
      </c>
      <c r="AE238" s="41">
        <f t="shared" ref="AE238" si="215">+SUM(AE233:AE237)</f>
        <v>0</v>
      </c>
      <c r="AF238" s="41">
        <f t="shared" ref="AF238:AI238" si="216">+SUM(AF233:AF237)</f>
        <v>0</v>
      </c>
      <c r="AG238" s="41">
        <f t="shared" si="216"/>
        <v>0</v>
      </c>
      <c r="AH238" s="41">
        <f t="shared" si="216"/>
        <v>0</v>
      </c>
      <c r="AI238" s="41">
        <f t="shared" si="216"/>
        <v>0</v>
      </c>
      <c r="AJ238" s="41"/>
      <c r="AK238" s="41"/>
      <c r="AL238" s="41"/>
      <c r="AM238" s="41"/>
      <c r="AN238" s="41"/>
      <c r="AO238" s="41"/>
      <c r="AP238" s="41"/>
      <c r="AQ238" s="46">
        <f t="shared" si="212"/>
        <v>0</v>
      </c>
    </row>
    <row r="239" spans="2:43" x14ac:dyDescent="0.25">
      <c r="B239" s="131"/>
      <c r="C239" s="123"/>
      <c r="D239" s="16" t="s">
        <v>40</v>
      </c>
      <c r="E239" s="37"/>
      <c r="F239" s="37"/>
      <c r="G239" s="37"/>
      <c r="H239" s="37"/>
      <c r="I239" s="37"/>
      <c r="J239" s="37"/>
      <c r="K239" s="37"/>
      <c r="L239" s="37"/>
      <c r="M239" s="37"/>
      <c r="N239" s="37"/>
      <c r="O239" s="37"/>
      <c r="P239" s="37"/>
      <c r="Q239" s="44"/>
      <c r="R239" s="37"/>
      <c r="S239" s="37"/>
      <c r="T239" s="37"/>
      <c r="U239" s="37"/>
      <c r="V239" s="37"/>
      <c r="W239" s="37"/>
      <c r="X239" s="37"/>
      <c r="Y239" s="37"/>
      <c r="Z239" s="37"/>
      <c r="AA239" s="37"/>
      <c r="AB239" s="37"/>
      <c r="AC239" s="37"/>
      <c r="AD239" s="44"/>
      <c r="AE239" s="37"/>
      <c r="AF239" s="37"/>
      <c r="AG239" s="37"/>
      <c r="AH239" s="37"/>
      <c r="AI239" s="37"/>
      <c r="AJ239" s="37"/>
      <c r="AK239" s="37"/>
      <c r="AL239" s="37"/>
      <c r="AM239" s="37"/>
      <c r="AN239" s="37"/>
      <c r="AO239" s="37"/>
      <c r="AP239" s="37"/>
      <c r="AQ239" s="57"/>
    </row>
    <row r="240" spans="2:43" x14ac:dyDescent="0.25">
      <c r="B240" s="131"/>
      <c r="C240" s="123"/>
      <c r="D240" s="52" t="s">
        <v>41</v>
      </c>
      <c r="E240" s="40">
        <v>35</v>
      </c>
      <c r="F240" s="40">
        <v>31</v>
      </c>
      <c r="G240" s="40">
        <v>26.99</v>
      </c>
      <c r="H240" s="40">
        <v>29.5</v>
      </c>
      <c r="I240" s="40">
        <v>14</v>
      </c>
      <c r="J240" s="40">
        <v>0</v>
      </c>
      <c r="K240" s="40">
        <v>0</v>
      </c>
      <c r="L240" s="40">
        <v>0</v>
      </c>
      <c r="M240" s="40">
        <v>15</v>
      </c>
      <c r="N240" s="40">
        <v>6</v>
      </c>
      <c r="O240" s="40">
        <v>0</v>
      </c>
      <c r="P240" s="40"/>
      <c r="Q240" s="45">
        <f>SUM(E240:P240)</f>
        <v>157.49</v>
      </c>
      <c r="R240" s="40">
        <v>14</v>
      </c>
      <c r="S240" s="40">
        <v>15</v>
      </c>
      <c r="T240" s="40">
        <v>29</v>
      </c>
      <c r="U240" s="40">
        <v>1769</v>
      </c>
      <c r="V240" s="40">
        <v>21</v>
      </c>
      <c r="W240" s="40">
        <v>6.5</v>
      </c>
      <c r="X240" s="40">
        <v>2</v>
      </c>
      <c r="Y240" s="40">
        <v>0</v>
      </c>
      <c r="Z240" s="40"/>
      <c r="AA240" s="40"/>
      <c r="AB240" s="40"/>
      <c r="AC240" s="40"/>
      <c r="AD240" s="45">
        <f>SUM(R240:AC240)</f>
        <v>1856.5</v>
      </c>
      <c r="AE240" s="40">
        <v>2</v>
      </c>
      <c r="AF240" s="40">
        <v>2.0099999999999998</v>
      </c>
      <c r="AG240" s="40"/>
      <c r="AH240" s="40"/>
      <c r="AI240" s="40">
        <v>4</v>
      </c>
      <c r="AJ240" s="40"/>
      <c r="AK240" s="40"/>
      <c r="AL240" s="40"/>
      <c r="AM240" s="40"/>
      <c r="AN240" s="40"/>
      <c r="AO240" s="40"/>
      <c r="AP240" s="40"/>
      <c r="AQ240" s="45">
        <f>SUM(AE240:AP240)</f>
        <v>8.01</v>
      </c>
    </row>
    <row r="241" spans="2:43" x14ac:dyDescent="0.25">
      <c r="B241" s="131"/>
      <c r="C241" s="123"/>
      <c r="D241" s="53" t="s">
        <v>42</v>
      </c>
      <c r="E241" s="41">
        <f t="shared" ref="E241:P241" si="217">+E240</f>
        <v>35</v>
      </c>
      <c r="F241" s="41">
        <f t="shared" si="217"/>
        <v>31</v>
      </c>
      <c r="G241" s="41">
        <f t="shared" si="217"/>
        <v>26.99</v>
      </c>
      <c r="H241" s="41">
        <f t="shared" si="217"/>
        <v>29.5</v>
      </c>
      <c r="I241" s="41">
        <f t="shared" si="217"/>
        <v>14</v>
      </c>
      <c r="J241" s="41">
        <f t="shared" si="217"/>
        <v>0</v>
      </c>
      <c r="K241" s="41">
        <f t="shared" si="217"/>
        <v>0</v>
      </c>
      <c r="L241" s="41">
        <f t="shared" si="217"/>
        <v>0</v>
      </c>
      <c r="M241" s="41">
        <f t="shared" si="217"/>
        <v>15</v>
      </c>
      <c r="N241" s="41">
        <f t="shared" si="217"/>
        <v>6</v>
      </c>
      <c r="O241" s="41">
        <f t="shared" si="217"/>
        <v>0</v>
      </c>
      <c r="P241" s="41">
        <f t="shared" si="217"/>
        <v>0</v>
      </c>
      <c r="Q241" s="46">
        <f>SUM(E241:P241)</f>
        <v>157.49</v>
      </c>
      <c r="R241" s="41">
        <f t="shared" ref="R241:AC241" si="218">+R240</f>
        <v>14</v>
      </c>
      <c r="S241" s="41">
        <f t="shared" si="218"/>
        <v>15</v>
      </c>
      <c r="T241" s="41">
        <f t="shared" si="218"/>
        <v>29</v>
      </c>
      <c r="U241" s="41">
        <f t="shared" si="218"/>
        <v>1769</v>
      </c>
      <c r="V241" s="41">
        <f t="shared" si="218"/>
        <v>21</v>
      </c>
      <c r="W241" s="41">
        <f t="shared" si="218"/>
        <v>6.5</v>
      </c>
      <c r="X241" s="41">
        <f t="shared" si="218"/>
        <v>2</v>
      </c>
      <c r="Y241" s="41">
        <f t="shared" si="218"/>
        <v>0</v>
      </c>
      <c r="Z241" s="41">
        <f t="shared" si="218"/>
        <v>0</v>
      </c>
      <c r="AA241" s="41">
        <f t="shared" si="218"/>
        <v>0</v>
      </c>
      <c r="AB241" s="41">
        <f t="shared" si="218"/>
        <v>0</v>
      </c>
      <c r="AC241" s="41">
        <f t="shared" si="218"/>
        <v>0</v>
      </c>
      <c r="AD241" s="46">
        <f>SUM(R241:AC241)</f>
        <v>1856.5</v>
      </c>
      <c r="AE241" s="41">
        <f t="shared" ref="AE241" si="219">+AE240</f>
        <v>2</v>
      </c>
      <c r="AF241" s="41">
        <f t="shared" ref="AF241:AI241" si="220">+AF240</f>
        <v>2.0099999999999998</v>
      </c>
      <c r="AG241" s="41">
        <f t="shared" si="220"/>
        <v>0</v>
      </c>
      <c r="AH241" s="41">
        <f t="shared" si="220"/>
        <v>0</v>
      </c>
      <c r="AI241" s="41">
        <f t="shared" si="220"/>
        <v>4</v>
      </c>
      <c r="AJ241" s="41"/>
      <c r="AK241" s="41"/>
      <c r="AL241" s="41"/>
      <c r="AM241" s="41"/>
      <c r="AN241" s="41"/>
      <c r="AO241" s="41"/>
      <c r="AP241" s="41"/>
      <c r="AQ241" s="46">
        <f>SUM(AE241:AP241)</f>
        <v>8.01</v>
      </c>
    </row>
    <row r="242" spans="2:43" x14ac:dyDescent="0.25">
      <c r="B242" s="131"/>
      <c r="C242" s="123"/>
      <c r="D242" s="16" t="s">
        <v>43</v>
      </c>
      <c r="E242" s="37"/>
      <c r="F242" s="37"/>
      <c r="G242" s="37"/>
      <c r="H242" s="37"/>
      <c r="I242" s="37"/>
      <c r="J242" s="37"/>
      <c r="K242" s="37"/>
      <c r="L242" s="37"/>
      <c r="M242" s="37"/>
      <c r="N242" s="37"/>
      <c r="O242" s="37"/>
      <c r="P242" s="37"/>
      <c r="Q242" s="44"/>
      <c r="R242" s="37"/>
      <c r="S242" s="37"/>
      <c r="T242" s="37"/>
      <c r="U242" s="37"/>
      <c r="V242" s="37"/>
      <c r="W242" s="37"/>
      <c r="X242" s="37"/>
      <c r="Y242" s="37"/>
      <c r="Z242" s="37"/>
      <c r="AA242" s="37"/>
      <c r="AB242" s="37"/>
      <c r="AC242" s="37"/>
      <c r="AD242" s="44"/>
      <c r="AE242" s="37"/>
      <c r="AF242" s="37"/>
      <c r="AG242" s="37"/>
      <c r="AH242" s="37"/>
      <c r="AI242" s="37"/>
      <c r="AJ242" s="37"/>
      <c r="AK242" s="37"/>
      <c r="AL242" s="37"/>
      <c r="AM242" s="37"/>
      <c r="AN242" s="37"/>
      <c r="AO242" s="37"/>
      <c r="AP242" s="37"/>
      <c r="AQ242" s="57"/>
    </row>
    <row r="243" spans="2:43" x14ac:dyDescent="0.25">
      <c r="B243" s="131"/>
      <c r="C243" s="123"/>
      <c r="D243" s="54" t="s">
        <v>44</v>
      </c>
      <c r="E243" s="40">
        <v>3.06</v>
      </c>
      <c r="F243" s="40">
        <v>4.59</v>
      </c>
      <c r="G243" s="40">
        <v>4.7</v>
      </c>
      <c r="H243" s="40">
        <v>7.46</v>
      </c>
      <c r="I243" s="40">
        <v>0</v>
      </c>
      <c r="J243" s="40">
        <v>0</v>
      </c>
      <c r="K243" s="40">
        <v>0</v>
      </c>
      <c r="L243" s="40">
        <v>0</v>
      </c>
      <c r="M243" s="40">
        <v>0.1</v>
      </c>
      <c r="N243" s="40">
        <v>1</v>
      </c>
      <c r="O243" s="40">
        <v>0</v>
      </c>
      <c r="P243" s="40"/>
      <c r="Q243" s="45">
        <f>SUM(E243:P243)</f>
        <v>20.910000000000004</v>
      </c>
      <c r="R243" s="40">
        <v>6.1</v>
      </c>
      <c r="S243" s="40">
        <v>0.1</v>
      </c>
      <c r="T243" s="40">
        <v>0.1</v>
      </c>
      <c r="U243" s="40">
        <v>12.43</v>
      </c>
      <c r="V243" s="40">
        <v>0</v>
      </c>
      <c r="W243" s="40">
        <v>3</v>
      </c>
      <c r="X243" s="40">
        <v>0</v>
      </c>
      <c r="Y243" s="40">
        <v>0</v>
      </c>
      <c r="Z243" s="40"/>
      <c r="AA243" s="40"/>
      <c r="AB243" s="40"/>
      <c r="AC243" s="40"/>
      <c r="AD243" s="45">
        <f>SUM(R243:AC243)</f>
        <v>21.729999999999997</v>
      </c>
      <c r="AE243" s="40">
        <v>2.2999999999999998</v>
      </c>
      <c r="AF243" s="40">
        <v>3.3</v>
      </c>
      <c r="AG243" s="40"/>
      <c r="AH243" s="40"/>
      <c r="AI243" s="40">
        <v>0.1</v>
      </c>
      <c r="AJ243" s="40"/>
      <c r="AK243" s="40"/>
      <c r="AL243" s="40"/>
      <c r="AM243" s="40"/>
      <c r="AN243" s="40"/>
      <c r="AO243" s="40"/>
      <c r="AP243" s="40"/>
      <c r="AQ243" s="45">
        <f>SUM(AE243:AP243)</f>
        <v>5.6999999999999993</v>
      </c>
    </row>
    <row r="244" spans="2:43" x14ac:dyDescent="0.25">
      <c r="B244" s="131"/>
      <c r="C244" s="123" t="s">
        <v>12</v>
      </c>
      <c r="D244" s="52" t="s">
        <v>45</v>
      </c>
      <c r="E244" s="40">
        <v>0</v>
      </c>
      <c r="F244" s="40">
        <v>3.26</v>
      </c>
      <c r="G244" s="40">
        <v>9.98</v>
      </c>
      <c r="H244" s="40">
        <v>7.14</v>
      </c>
      <c r="I244" s="40">
        <v>11.08</v>
      </c>
      <c r="J244" s="40">
        <v>0</v>
      </c>
      <c r="K244" s="40">
        <v>0</v>
      </c>
      <c r="L244" s="40">
        <v>0</v>
      </c>
      <c r="M244" s="40">
        <v>0.69</v>
      </c>
      <c r="N244" s="40">
        <v>0.34</v>
      </c>
      <c r="O244" s="40">
        <v>0</v>
      </c>
      <c r="P244" s="40"/>
      <c r="Q244" s="45">
        <f>SUM(E244:P244)</f>
        <v>32.49</v>
      </c>
      <c r="R244" s="40">
        <v>1.58</v>
      </c>
      <c r="S244" s="40">
        <v>0.69</v>
      </c>
      <c r="T244" s="40">
        <v>1.23</v>
      </c>
      <c r="U244" s="40">
        <v>0.93</v>
      </c>
      <c r="V244" s="40">
        <v>0.46</v>
      </c>
      <c r="W244" s="40">
        <v>3.01</v>
      </c>
      <c r="X244" s="40">
        <v>0</v>
      </c>
      <c r="Y244" s="40">
        <v>0</v>
      </c>
      <c r="Z244" s="40"/>
      <c r="AA244" s="40"/>
      <c r="AB244" s="40"/>
      <c r="AC244" s="40"/>
      <c r="AD244" s="45">
        <f>SUM(R244:AC244)</f>
        <v>7.8999999999999995</v>
      </c>
      <c r="AE244" s="40">
        <v>0</v>
      </c>
      <c r="AF244" s="40">
        <v>0</v>
      </c>
      <c r="AG244" s="40"/>
      <c r="AH244" s="40"/>
      <c r="AI244" s="40">
        <v>1</v>
      </c>
      <c r="AJ244" s="40"/>
      <c r="AK244" s="40"/>
      <c r="AL244" s="40"/>
      <c r="AM244" s="40"/>
      <c r="AN244" s="40"/>
      <c r="AO244" s="40"/>
      <c r="AP244" s="40"/>
      <c r="AQ244" s="45">
        <f>SUM(AE244:AP244)</f>
        <v>1</v>
      </c>
    </row>
    <row r="245" spans="2:43" ht="30" x14ac:dyDescent="0.25">
      <c r="B245" s="131"/>
      <c r="C245" s="123" t="s">
        <v>12</v>
      </c>
      <c r="D245" s="52" t="s">
        <v>46</v>
      </c>
      <c r="E245" s="40">
        <v>2.93</v>
      </c>
      <c r="F245" s="40">
        <v>0.5</v>
      </c>
      <c r="G245" s="40">
        <v>17.5</v>
      </c>
      <c r="H245" s="40">
        <v>6.2</v>
      </c>
      <c r="I245" s="40">
        <v>5</v>
      </c>
      <c r="J245" s="40">
        <v>0</v>
      </c>
      <c r="K245" s="40">
        <v>0</v>
      </c>
      <c r="L245" s="40">
        <v>0</v>
      </c>
      <c r="M245" s="40">
        <v>4</v>
      </c>
      <c r="N245" s="40">
        <v>4</v>
      </c>
      <c r="O245" s="40">
        <v>0</v>
      </c>
      <c r="P245" s="40"/>
      <c r="Q245" s="45">
        <f>SUM(E245:P245)</f>
        <v>40.129999999999995</v>
      </c>
      <c r="R245" s="40">
        <v>10</v>
      </c>
      <c r="S245" s="40">
        <v>10</v>
      </c>
      <c r="T245" s="40">
        <v>0</v>
      </c>
      <c r="U245" s="40">
        <v>0</v>
      </c>
      <c r="V245" s="40">
        <v>5</v>
      </c>
      <c r="W245" s="40">
        <v>0.6</v>
      </c>
      <c r="X245" s="40">
        <v>0</v>
      </c>
      <c r="Y245" s="40">
        <v>0</v>
      </c>
      <c r="Z245" s="40"/>
      <c r="AA245" s="40"/>
      <c r="AB245" s="40"/>
      <c r="AC245" s="40"/>
      <c r="AD245" s="45">
        <f>SUM(R245:AC245)</f>
        <v>25.6</v>
      </c>
      <c r="AE245" s="40">
        <v>0</v>
      </c>
      <c r="AF245" s="40">
        <v>0</v>
      </c>
      <c r="AG245" s="40"/>
      <c r="AH245" s="40"/>
      <c r="AI245" s="40">
        <v>5</v>
      </c>
      <c r="AJ245" s="40"/>
      <c r="AK245" s="40"/>
      <c r="AL245" s="40"/>
      <c r="AM245" s="40"/>
      <c r="AN245" s="40"/>
      <c r="AO245" s="40"/>
      <c r="AP245" s="40"/>
      <c r="AQ245" s="45">
        <f>SUM(AE245:AP245)</f>
        <v>5</v>
      </c>
    </row>
    <row r="246" spans="2:43" x14ac:dyDescent="0.25">
      <c r="B246" s="131"/>
      <c r="C246" s="123"/>
      <c r="D246" s="54" t="s">
        <v>135</v>
      </c>
      <c r="E246" s="40"/>
      <c r="F246" s="40"/>
      <c r="G246" s="40"/>
      <c r="H246" s="40"/>
      <c r="I246" s="40"/>
      <c r="J246" s="40"/>
      <c r="K246" s="40"/>
      <c r="L246" s="40"/>
      <c r="M246" s="40"/>
      <c r="N246" s="40"/>
      <c r="O246" s="40"/>
      <c r="P246" s="40"/>
      <c r="Q246" s="45"/>
      <c r="R246" s="40">
        <v>0</v>
      </c>
      <c r="S246" s="40">
        <v>0</v>
      </c>
      <c r="T246" s="40">
        <v>0</v>
      </c>
      <c r="U246" s="40">
        <v>0</v>
      </c>
      <c r="V246" s="40">
        <v>0</v>
      </c>
      <c r="W246" s="40">
        <v>0.01</v>
      </c>
      <c r="X246" s="40">
        <v>0</v>
      </c>
      <c r="Y246" s="40">
        <v>0</v>
      </c>
      <c r="Z246" s="40"/>
      <c r="AA246" s="40"/>
      <c r="AB246" s="40"/>
      <c r="AC246" s="40"/>
      <c r="AD246" s="45"/>
      <c r="AE246" s="40"/>
      <c r="AF246" s="40"/>
      <c r="AG246" s="40"/>
      <c r="AH246" s="40"/>
      <c r="AI246" s="40"/>
      <c r="AJ246" s="40"/>
      <c r="AK246" s="40"/>
      <c r="AL246" s="40"/>
      <c r="AM246" s="40"/>
      <c r="AN246" s="40"/>
      <c r="AO246" s="40"/>
      <c r="AP246" s="40"/>
      <c r="AQ246" s="45"/>
    </row>
    <row r="247" spans="2:43" x14ac:dyDescent="0.25">
      <c r="B247" s="131"/>
      <c r="C247" s="123" t="s">
        <v>12</v>
      </c>
      <c r="D247" s="52" t="s">
        <v>47</v>
      </c>
      <c r="E247" s="40"/>
      <c r="F247" s="40"/>
      <c r="G247" s="40"/>
      <c r="H247" s="40"/>
      <c r="I247" s="40"/>
      <c r="J247" s="40"/>
      <c r="K247" s="40"/>
      <c r="L247" s="40"/>
      <c r="M247" s="40"/>
      <c r="N247" s="40"/>
      <c r="O247" s="40"/>
      <c r="P247" s="40"/>
      <c r="Q247" s="45">
        <f t="shared" ref="Q247:Q254" si="221">SUM(E247:P247)</f>
        <v>0</v>
      </c>
      <c r="R247" s="40">
        <v>0</v>
      </c>
      <c r="S247" s="40">
        <v>0</v>
      </c>
      <c r="T247" s="40">
        <v>0</v>
      </c>
      <c r="U247" s="40">
        <v>0</v>
      </c>
      <c r="V247" s="40">
        <v>0</v>
      </c>
      <c r="W247" s="40">
        <v>0.7</v>
      </c>
      <c r="X247" s="40">
        <v>0</v>
      </c>
      <c r="Y247" s="40">
        <v>0</v>
      </c>
      <c r="Z247" s="40"/>
      <c r="AA247" s="40"/>
      <c r="AB247" s="40"/>
      <c r="AC247" s="40"/>
      <c r="AD247" s="45">
        <f t="shared" ref="AD247:AD254" si="222">SUM(R247:AC247)</f>
        <v>0.7</v>
      </c>
      <c r="AE247" s="40"/>
      <c r="AF247" s="40"/>
      <c r="AG247" s="40"/>
      <c r="AH247" s="40"/>
      <c r="AI247" s="40"/>
      <c r="AJ247" s="40"/>
      <c r="AK247" s="40"/>
      <c r="AL247" s="40"/>
      <c r="AM247" s="40"/>
      <c r="AN247" s="40"/>
      <c r="AO247" s="40"/>
      <c r="AP247" s="40"/>
      <c r="AQ247" s="45">
        <f t="shared" ref="AQ247:AQ254" si="223">SUM(AE247:AP247)</f>
        <v>0</v>
      </c>
    </row>
    <row r="248" spans="2:43" ht="45" x14ac:dyDescent="0.25">
      <c r="B248" s="131"/>
      <c r="C248" s="123" t="s">
        <v>12</v>
      </c>
      <c r="D248" s="52" t="s">
        <v>48</v>
      </c>
      <c r="E248" s="40">
        <v>0</v>
      </c>
      <c r="F248" s="40">
        <v>0</v>
      </c>
      <c r="G248" s="40">
        <v>0.5</v>
      </c>
      <c r="H248" s="40">
        <v>0</v>
      </c>
      <c r="I248" s="40">
        <v>5</v>
      </c>
      <c r="J248" s="40">
        <v>0</v>
      </c>
      <c r="K248" s="40">
        <v>0</v>
      </c>
      <c r="L248" s="40">
        <v>0</v>
      </c>
      <c r="M248" s="40">
        <v>0</v>
      </c>
      <c r="N248" s="40">
        <v>0</v>
      </c>
      <c r="O248" s="40">
        <v>0</v>
      </c>
      <c r="P248" s="40"/>
      <c r="Q248" s="45">
        <f t="shared" si="221"/>
        <v>5.5</v>
      </c>
      <c r="R248" s="40">
        <v>0</v>
      </c>
      <c r="S248" s="40">
        <v>0</v>
      </c>
      <c r="T248" s="40">
        <v>0</v>
      </c>
      <c r="U248" s="40">
        <v>0</v>
      </c>
      <c r="V248" s="40">
        <v>0</v>
      </c>
      <c r="W248" s="40">
        <v>1.2</v>
      </c>
      <c r="X248" s="40">
        <v>0</v>
      </c>
      <c r="Y248" s="40">
        <v>0</v>
      </c>
      <c r="Z248" s="40"/>
      <c r="AA248" s="40"/>
      <c r="AB248" s="40"/>
      <c r="AC248" s="40"/>
      <c r="AD248" s="45">
        <f t="shared" si="222"/>
        <v>1.2</v>
      </c>
      <c r="AE248" s="40"/>
      <c r="AF248" s="40"/>
      <c r="AG248" s="40"/>
      <c r="AH248" s="40"/>
      <c r="AI248" s="40"/>
      <c r="AJ248" s="40"/>
      <c r="AK248" s="40"/>
      <c r="AL248" s="40"/>
      <c r="AM248" s="40"/>
      <c r="AN248" s="40"/>
      <c r="AO248" s="40"/>
      <c r="AP248" s="40"/>
      <c r="AQ248" s="45">
        <f t="shared" si="223"/>
        <v>0</v>
      </c>
    </row>
    <row r="249" spans="2:43" x14ac:dyDescent="0.25">
      <c r="B249" s="131"/>
      <c r="C249" s="123" t="s">
        <v>12</v>
      </c>
      <c r="D249" s="52" t="s">
        <v>49</v>
      </c>
      <c r="E249" s="40"/>
      <c r="F249" s="40"/>
      <c r="G249" s="40"/>
      <c r="H249" s="40"/>
      <c r="I249" s="40"/>
      <c r="J249" s="40"/>
      <c r="K249" s="40"/>
      <c r="L249" s="40"/>
      <c r="M249" s="40"/>
      <c r="N249" s="40"/>
      <c r="O249" s="40"/>
      <c r="P249" s="40"/>
      <c r="Q249" s="45">
        <f t="shared" si="221"/>
        <v>0</v>
      </c>
      <c r="R249" s="40"/>
      <c r="S249" s="40"/>
      <c r="T249" s="40"/>
      <c r="U249" s="40"/>
      <c r="V249" s="40"/>
      <c r="W249" s="40"/>
      <c r="X249" s="40"/>
      <c r="Y249" s="40"/>
      <c r="Z249" s="40"/>
      <c r="AA249" s="40"/>
      <c r="AB249" s="40"/>
      <c r="AC249" s="40"/>
      <c r="AD249" s="45">
        <f t="shared" si="222"/>
        <v>0</v>
      </c>
      <c r="AE249" s="40"/>
      <c r="AF249" s="40"/>
      <c r="AG249" s="40"/>
      <c r="AH249" s="40"/>
      <c r="AI249" s="40"/>
      <c r="AJ249" s="40"/>
      <c r="AK249" s="40"/>
      <c r="AL249" s="40"/>
      <c r="AM249" s="40"/>
      <c r="AN249" s="40"/>
      <c r="AO249" s="40"/>
      <c r="AP249" s="40"/>
      <c r="AQ249" s="45">
        <f t="shared" si="223"/>
        <v>0</v>
      </c>
    </row>
    <row r="250" spans="2:43" x14ac:dyDescent="0.25">
      <c r="B250" s="131"/>
      <c r="C250" s="123" t="s">
        <v>12</v>
      </c>
      <c r="D250" s="52" t="s">
        <v>50</v>
      </c>
      <c r="E250" s="40"/>
      <c r="F250" s="40"/>
      <c r="G250" s="40"/>
      <c r="H250" s="40"/>
      <c r="I250" s="40"/>
      <c r="J250" s="40"/>
      <c r="K250" s="40"/>
      <c r="L250" s="40"/>
      <c r="M250" s="40"/>
      <c r="N250" s="40"/>
      <c r="O250" s="40"/>
      <c r="P250" s="40"/>
      <c r="Q250" s="45">
        <f t="shared" si="221"/>
        <v>0</v>
      </c>
      <c r="R250" s="40"/>
      <c r="S250" s="40"/>
      <c r="T250" s="40"/>
      <c r="U250" s="40"/>
      <c r="V250" s="40"/>
      <c r="W250" s="40"/>
      <c r="X250" s="40"/>
      <c r="Y250" s="40"/>
      <c r="Z250" s="40"/>
      <c r="AA250" s="40"/>
      <c r="AB250" s="40"/>
      <c r="AC250" s="40"/>
      <c r="AD250" s="45">
        <f t="shared" si="222"/>
        <v>0</v>
      </c>
      <c r="AE250" s="40"/>
      <c r="AF250" s="40"/>
      <c r="AG250" s="40"/>
      <c r="AH250" s="40"/>
      <c r="AI250" s="40"/>
      <c r="AJ250" s="40"/>
      <c r="AK250" s="40"/>
      <c r="AL250" s="40"/>
      <c r="AM250" s="40"/>
      <c r="AN250" s="40"/>
      <c r="AO250" s="40"/>
      <c r="AP250" s="40"/>
      <c r="AQ250" s="45">
        <f t="shared" si="223"/>
        <v>0</v>
      </c>
    </row>
    <row r="251" spans="2:43" x14ac:dyDescent="0.25">
      <c r="B251" s="131"/>
      <c r="C251" s="123" t="s">
        <v>12</v>
      </c>
      <c r="D251" s="52" t="s">
        <v>51</v>
      </c>
      <c r="E251" s="40"/>
      <c r="F251" s="40"/>
      <c r="G251" s="40"/>
      <c r="H251" s="40"/>
      <c r="I251" s="40"/>
      <c r="J251" s="40"/>
      <c r="K251" s="40"/>
      <c r="L251" s="40"/>
      <c r="M251" s="40"/>
      <c r="N251" s="40"/>
      <c r="O251" s="40"/>
      <c r="P251" s="40"/>
      <c r="Q251" s="45">
        <f t="shared" si="221"/>
        <v>0</v>
      </c>
      <c r="R251" s="40">
        <v>0</v>
      </c>
      <c r="S251" s="40">
        <v>0</v>
      </c>
      <c r="T251" s="40">
        <v>0</v>
      </c>
      <c r="U251" s="40">
        <v>0</v>
      </c>
      <c r="V251" s="40">
        <v>0</v>
      </c>
      <c r="W251" s="40">
        <v>0.4</v>
      </c>
      <c r="X251" s="40">
        <v>0</v>
      </c>
      <c r="Y251" s="40">
        <v>0</v>
      </c>
      <c r="Z251" s="40"/>
      <c r="AA251" s="40"/>
      <c r="AB251" s="40"/>
      <c r="AC251" s="40"/>
      <c r="AD251" s="45">
        <f t="shared" si="222"/>
        <v>0.4</v>
      </c>
      <c r="AE251" s="40"/>
      <c r="AF251" s="40"/>
      <c r="AG251" s="40"/>
      <c r="AH251" s="40"/>
      <c r="AI251" s="40"/>
      <c r="AJ251" s="40"/>
      <c r="AK251" s="40"/>
      <c r="AL251" s="40"/>
      <c r="AM251" s="40"/>
      <c r="AN251" s="40"/>
      <c r="AO251" s="40"/>
      <c r="AP251" s="40"/>
      <c r="AQ251" s="45">
        <f t="shared" si="223"/>
        <v>0</v>
      </c>
    </row>
    <row r="252" spans="2:43" ht="18" customHeight="1" x14ac:dyDescent="0.25">
      <c r="B252" s="131"/>
      <c r="C252" s="123" t="s">
        <v>12</v>
      </c>
      <c r="D252" s="52" t="s">
        <v>52</v>
      </c>
      <c r="E252" s="40">
        <v>0</v>
      </c>
      <c r="F252" s="40">
        <v>0</v>
      </c>
      <c r="G252" s="40">
        <v>0.4</v>
      </c>
      <c r="H252" s="40">
        <v>0</v>
      </c>
      <c r="I252" s="40">
        <v>0</v>
      </c>
      <c r="J252" s="40">
        <v>0</v>
      </c>
      <c r="K252" s="40">
        <v>0</v>
      </c>
      <c r="L252" s="40">
        <v>0</v>
      </c>
      <c r="M252" s="40">
        <v>0</v>
      </c>
      <c r="N252" s="40">
        <v>0</v>
      </c>
      <c r="O252" s="40">
        <v>0</v>
      </c>
      <c r="P252" s="40"/>
      <c r="Q252" s="45">
        <f t="shared" si="221"/>
        <v>0.4</v>
      </c>
      <c r="R252" s="40"/>
      <c r="S252" s="40"/>
      <c r="T252" s="40"/>
      <c r="U252" s="40"/>
      <c r="V252" s="40"/>
      <c r="W252" s="40"/>
      <c r="X252" s="40"/>
      <c r="Y252" s="40"/>
      <c r="Z252" s="40"/>
      <c r="AA252" s="40"/>
      <c r="AB252" s="40"/>
      <c r="AC252" s="40"/>
      <c r="AD252" s="45">
        <f t="shared" si="222"/>
        <v>0</v>
      </c>
      <c r="AE252" s="40">
        <v>2</v>
      </c>
      <c r="AF252" s="40">
        <v>0</v>
      </c>
      <c r="AG252" s="40"/>
      <c r="AH252" s="40"/>
      <c r="AI252" s="40">
        <v>0</v>
      </c>
      <c r="AJ252" s="40"/>
      <c r="AK252" s="40"/>
      <c r="AL252" s="40"/>
      <c r="AM252" s="40"/>
      <c r="AN252" s="40"/>
      <c r="AO252" s="40"/>
      <c r="AP252" s="40"/>
      <c r="AQ252" s="45">
        <f t="shared" si="223"/>
        <v>2</v>
      </c>
    </row>
    <row r="253" spans="2:43" x14ac:dyDescent="0.25">
      <c r="B253" s="131"/>
      <c r="C253" s="123" t="s">
        <v>12</v>
      </c>
      <c r="D253" s="52" t="s">
        <v>53</v>
      </c>
      <c r="E253" s="40"/>
      <c r="F253" s="40"/>
      <c r="G253" s="40"/>
      <c r="H253" s="40"/>
      <c r="I253" s="40"/>
      <c r="J253" s="40"/>
      <c r="K253" s="40"/>
      <c r="L253" s="40"/>
      <c r="M253" s="40"/>
      <c r="N253" s="40"/>
      <c r="O253" s="40"/>
      <c r="P253" s="40"/>
      <c r="Q253" s="45">
        <f t="shared" si="221"/>
        <v>0</v>
      </c>
      <c r="R253" s="40"/>
      <c r="S253" s="40"/>
      <c r="T253" s="40"/>
      <c r="U253" s="40"/>
      <c r="V253" s="40"/>
      <c r="W253" s="40"/>
      <c r="X253" s="40"/>
      <c r="Y253" s="40"/>
      <c r="Z253" s="40"/>
      <c r="AA253" s="40"/>
      <c r="AB253" s="40"/>
      <c r="AC253" s="40"/>
      <c r="AD253" s="45">
        <f t="shared" si="222"/>
        <v>0</v>
      </c>
      <c r="AE253" s="40"/>
      <c r="AF253" s="40"/>
      <c r="AG253" s="40"/>
      <c r="AH253" s="40"/>
      <c r="AI253" s="40"/>
      <c r="AJ253" s="40"/>
      <c r="AK253" s="40"/>
      <c r="AL253" s="40"/>
      <c r="AM253" s="40"/>
      <c r="AN253" s="40"/>
      <c r="AO253" s="40"/>
      <c r="AP253" s="40"/>
      <c r="AQ253" s="45">
        <f t="shared" si="223"/>
        <v>0</v>
      </c>
    </row>
    <row r="254" spans="2:43" x14ac:dyDescent="0.25">
      <c r="B254" s="131"/>
      <c r="C254" s="123" t="s">
        <v>12</v>
      </c>
      <c r="D254" s="53" t="s">
        <v>54</v>
      </c>
      <c r="E254" s="41">
        <f t="shared" ref="E254:P254" si="224">+SUM(E243:E253)</f>
        <v>5.99</v>
      </c>
      <c r="F254" s="41">
        <f t="shared" si="224"/>
        <v>8.35</v>
      </c>
      <c r="G254" s="41">
        <f t="shared" si="224"/>
        <v>33.08</v>
      </c>
      <c r="H254" s="41">
        <f t="shared" si="224"/>
        <v>20.8</v>
      </c>
      <c r="I254" s="41">
        <f t="shared" si="224"/>
        <v>21.08</v>
      </c>
      <c r="J254" s="41">
        <f t="shared" si="224"/>
        <v>0</v>
      </c>
      <c r="K254" s="41">
        <f t="shared" si="224"/>
        <v>0</v>
      </c>
      <c r="L254" s="41">
        <f t="shared" si="224"/>
        <v>0</v>
      </c>
      <c r="M254" s="41">
        <f t="shared" si="224"/>
        <v>4.79</v>
      </c>
      <c r="N254" s="41">
        <f t="shared" si="224"/>
        <v>5.34</v>
      </c>
      <c r="O254" s="41">
        <f t="shared" si="224"/>
        <v>0</v>
      </c>
      <c r="P254" s="41">
        <f t="shared" si="224"/>
        <v>0</v>
      </c>
      <c r="Q254" s="46">
        <f t="shared" si="221"/>
        <v>99.43</v>
      </c>
      <c r="R254" s="41">
        <f t="shared" ref="R254:AC254" si="225">+SUM(R243:R253)</f>
        <v>17.68</v>
      </c>
      <c r="S254" s="41">
        <f t="shared" si="225"/>
        <v>10.79</v>
      </c>
      <c r="T254" s="41">
        <f t="shared" si="225"/>
        <v>1.33</v>
      </c>
      <c r="U254" s="41">
        <f t="shared" si="225"/>
        <v>13.36</v>
      </c>
      <c r="V254" s="41">
        <f t="shared" si="225"/>
        <v>5.46</v>
      </c>
      <c r="W254" s="41">
        <f t="shared" si="225"/>
        <v>8.92</v>
      </c>
      <c r="X254" s="41">
        <f t="shared" si="225"/>
        <v>0</v>
      </c>
      <c r="Y254" s="41">
        <f t="shared" si="225"/>
        <v>0</v>
      </c>
      <c r="Z254" s="41">
        <f t="shared" si="225"/>
        <v>0</v>
      </c>
      <c r="AA254" s="41">
        <f t="shared" si="225"/>
        <v>0</v>
      </c>
      <c r="AB254" s="41">
        <f t="shared" si="225"/>
        <v>0</v>
      </c>
      <c r="AC254" s="41">
        <f t="shared" si="225"/>
        <v>0</v>
      </c>
      <c r="AD254" s="46">
        <f t="shared" si="222"/>
        <v>57.54</v>
      </c>
      <c r="AE254" s="41">
        <f t="shared" ref="AE254" si="226">+SUM(AE243:AE253)</f>
        <v>4.3</v>
      </c>
      <c r="AF254" s="41">
        <f t="shared" ref="AF254:AI254" si="227">+SUM(AF243:AF253)</f>
        <v>3.3</v>
      </c>
      <c r="AG254" s="41">
        <f t="shared" si="227"/>
        <v>0</v>
      </c>
      <c r="AH254" s="41">
        <f t="shared" si="227"/>
        <v>0</v>
      </c>
      <c r="AI254" s="41">
        <f t="shared" si="227"/>
        <v>6.1</v>
      </c>
      <c r="AJ254" s="41"/>
      <c r="AK254" s="41"/>
      <c r="AL254" s="41"/>
      <c r="AM254" s="41"/>
      <c r="AN254" s="41"/>
      <c r="AO254" s="41"/>
      <c r="AP254" s="41"/>
      <c r="AQ254" s="46">
        <f t="shared" si="223"/>
        <v>13.7</v>
      </c>
    </row>
    <row r="255" spans="2:43" x14ac:dyDescent="0.25">
      <c r="B255" s="131"/>
      <c r="C255" s="123" t="s">
        <v>12</v>
      </c>
      <c r="D255" s="16" t="s">
        <v>55</v>
      </c>
      <c r="E255" s="37"/>
      <c r="F255" s="37"/>
      <c r="G255" s="37"/>
      <c r="H255" s="37"/>
      <c r="I255" s="37"/>
      <c r="J255" s="37"/>
      <c r="K255" s="37"/>
      <c r="L255" s="37"/>
      <c r="M255" s="37"/>
      <c r="N255" s="37"/>
      <c r="O255" s="37"/>
      <c r="P255" s="37"/>
      <c r="Q255" s="44"/>
      <c r="R255" s="37"/>
      <c r="S255" s="37"/>
      <c r="T255" s="37"/>
      <c r="U255" s="37"/>
      <c r="V255" s="37"/>
      <c r="W255" s="37"/>
      <c r="X255" s="37"/>
      <c r="Y255" s="37"/>
      <c r="Z255" s="37"/>
      <c r="AA255" s="37"/>
      <c r="AB255" s="37"/>
      <c r="AC255" s="37"/>
      <c r="AD255" s="44"/>
      <c r="AE255" s="37"/>
      <c r="AF255" s="37"/>
      <c r="AG255" s="37"/>
      <c r="AH255" s="37"/>
      <c r="AI255" s="37"/>
      <c r="AJ255" s="37"/>
      <c r="AK255" s="37"/>
      <c r="AL255" s="37"/>
      <c r="AM255" s="37"/>
      <c r="AN255" s="37"/>
      <c r="AO255" s="37"/>
      <c r="AP255" s="37"/>
      <c r="AQ255" s="57"/>
    </row>
    <row r="256" spans="2:43" x14ac:dyDescent="0.25">
      <c r="B256" s="131"/>
      <c r="C256" s="123" t="s">
        <v>12</v>
      </c>
      <c r="D256" s="52" t="s">
        <v>56</v>
      </c>
      <c r="E256" s="40"/>
      <c r="F256" s="40"/>
      <c r="G256" s="40"/>
      <c r="H256" s="40"/>
      <c r="I256" s="40"/>
      <c r="J256" s="40"/>
      <c r="K256" s="40"/>
      <c r="L256" s="40"/>
      <c r="M256" s="40"/>
      <c r="N256" s="40"/>
      <c r="O256" s="40"/>
      <c r="P256" s="40"/>
      <c r="Q256" s="45">
        <f>SUM(E256:P256)</f>
        <v>0</v>
      </c>
      <c r="R256" s="40"/>
      <c r="S256" s="40"/>
      <c r="T256" s="40"/>
      <c r="U256" s="40"/>
      <c r="V256" s="40"/>
      <c r="W256" s="40"/>
      <c r="X256" s="40"/>
      <c r="Y256" s="40"/>
      <c r="Z256" s="40"/>
      <c r="AA256" s="40"/>
      <c r="AB256" s="40"/>
      <c r="AC256" s="40"/>
      <c r="AD256" s="45">
        <f>SUM(R256:AC256)</f>
        <v>0</v>
      </c>
      <c r="AE256" s="40"/>
      <c r="AF256" s="40"/>
      <c r="AG256" s="40"/>
      <c r="AH256" s="40"/>
      <c r="AI256" s="40"/>
      <c r="AJ256" s="40"/>
      <c r="AK256" s="40"/>
      <c r="AL256" s="40"/>
      <c r="AM256" s="40"/>
      <c r="AN256" s="40"/>
      <c r="AO256" s="40"/>
      <c r="AP256" s="40"/>
      <c r="AQ256" s="45">
        <f>SUM(AE256:AP256)</f>
        <v>0</v>
      </c>
    </row>
    <row r="257" spans="2:43" x14ac:dyDescent="0.25">
      <c r="B257" s="131"/>
      <c r="C257" s="123" t="s">
        <v>12</v>
      </c>
      <c r="D257" s="53" t="s">
        <v>57</v>
      </c>
      <c r="E257" s="41">
        <f t="shared" ref="E257:P257" si="228">+E256</f>
        <v>0</v>
      </c>
      <c r="F257" s="41">
        <f t="shared" si="228"/>
        <v>0</v>
      </c>
      <c r="G257" s="41">
        <f t="shared" si="228"/>
        <v>0</v>
      </c>
      <c r="H257" s="41">
        <f t="shared" si="228"/>
        <v>0</v>
      </c>
      <c r="I257" s="41">
        <f t="shared" si="228"/>
        <v>0</v>
      </c>
      <c r="J257" s="41">
        <f t="shared" si="228"/>
        <v>0</v>
      </c>
      <c r="K257" s="41">
        <f t="shared" si="228"/>
        <v>0</v>
      </c>
      <c r="L257" s="41">
        <f t="shared" si="228"/>
        <v>0</v>
      </c>
      <c r="M257" s="41">
        <f t="shared" si="228"/>
        <v>0</v>
      </c>
      <c r="N257" s="41">
        <f t="shared" si="228"/>
        <v>0</v>
      </c>
      <c r="O257" s="41">
        <f t="shared" si="228"/>
        <v>0</v>
      </c>
      <c r="P257" s="41">
        <f t="shared" si="228"/>
        <v>0</v>
      </c>
      <c r="Q257" s="46">
        <f>SUM(E257:P257)</f>
        <v>0</v>
      </c>
      <c r="R257" s="41">
        <f t="shared" ref="R257:AC257" si="229">+R256</f>
        <v>0</v>
      </c>
      <c r="S257" s="41">
        <f t="shared" si="229"/>
        <v>0</v>
      </c>
      <c r="T257" s="41">
        <f t="shared" si="229"/>
        <v>0</v>
      </c>
      <c r="U257" s="41">
        <f t="shared" si="229"/>
        <v>0</v>
      </c>
      <c r="V257" s="41">
        <f t="shared" si="229"/>
        <v>0</v>
      </c>
      <c r="W257" s="41">
        <f t="shared" si="229"/>
        <v>0</v>
      </c>
      <c r="X257" s="41">
        <f t="shared" si="229"/>
        <v>0</v>
      </c>
      <c r="Y257" s="41">
        <f t="shared" si="229"/>
        <v>0</v>
      </c>
      <c r="Z257" s="41">
        <f t="shared" si="229"/>
        <v>0</v>
      </c>
      <c r="AA257" s="41">
        <f t="shared" si="229"/>
        <v>0</v>
      </c>
      <c r="AB257" s="41">
        <f t="shared" si="229"/>
        <v>0</v>
      </c>
      <c r="AC257" s="41">
        <f t="shared" si="229"/>
        <v>0</v>
      </c>
      <c r="AD257" s="46">
        <f>SUM(R257:AC257)</f>
        <v>0</v>
      </c>
      <c r="AE257" s="41">
        <f t="shared" ref="AE257" si="230">+AE256</f>
        <v>0</v>
      </c>
      <c r="AF257" s="41">
        <f t="shared" ref="AF257:AI257" si="231">+AF256</f>
        <v>0</v>
      </c>
      <c r="AG257" s="41">
        <f t="shared" si="231"/>
        <v>0</v>
      </c>
      <c r="AH257" s="41">
        <f t="shared" si="231"/>
        <v>0</v>
      </c>
      <c r="AI257" s="41">
        <f t="shared" si="231"/>
        <v>0</v>
      </c>
      <c r="AJ257" s="41"/>
      <c r="AK257" s="41"/>
      <c r="AL257" s="41"/>
      <c r="AM257" s="41"/>
      <c r="AN257" s="41"/>
      <c r="AO257" s="41"/>
      <c r="AP257" s="41"/>
      <c r="AQ257" s="46">
        <f>SUM(AE257:AP257)</f>
        <v>0</v>
      </c>
    </row>
    <row r="258" spans="2:43" s="10" customFormat="1" ht="15.75" thickBot="1" x14ac:dyDescent="0.3">
      <c r="B258" s="131"/>
      <c r="C258" s="124" t="s">
        <v>12</v>
      </c>
      <c r="D258" s="9" t="s">
        <v>65</v>
      </c>
      <c r="E258" s="43">
        <f t="shared" ref="E258:AE258" si="232">SUM(E231,E238,E241,E254,E257)</f>
        <v>40.99</v>
      </c>
      <c r="F258" s="43">
        <f t="shared" si="232"/>
        <v>39.35</v>
      </c>
      <c r="G258" s="43">
        <f t="shared" si="232"/>
        <v>63.269999999999996</v>
      </c>
      <c r="H258" s="43">
        <f t="shared" si="232"/>
        <v>450.95</v>
      </c>
      <c r="I258" s="43">
        <f t="shared" si="232"/>
        <v>35.08</v>
      </c>
      <c r="J258" s="43">
        <f>SUM(J231,J238,J241,J254,J257)</f>
        <v>0</v>
      </c>
      <c r="K258" s="43">
        <f t="shared" si="232"/>
        <v>0</v>
      </c>
      <c r="L258" s="43">
        <f t="shared" si="232"/>
        <v>0</v>
      </c>
      <c r="M258" s="43">
        <f t="shared" si="232"/>
        <v>19.79</v>
      </c>
      <c r="N258" s="43">
        <f t="shared" si="232"/>
        <v>12.34</v>
      </c>
      <c r="O258" s="43">
        <f t="shared" si="232"/>
        <v>0</v>
      </c>
      <c r="P258" s="43">
        <f t="shared" si="232"/>
        <v>0</v>
      </c>
      <c r="Q258" s="36">
        <f t="shared" si="232"/>
        <v>661.77</v>
      </c>
      <c r="R258" s="43">
        <f t="shared" si="232"/>
        <v>31.68</v>
      </c>
      <c r="S258" s="43">
        <f t="shared" si="232"/>
        <v>25.79</v>
      </c>
      <c r="T258" s="43">
        <f t="shared" si="232"/>
        <v>30.33</v>
      </c>
      <c r="U258" s="43">
        <f t="shared" si="232"/>
        <v>1874.56</v>
      </c>
      <c r="V258" s="43">
        <f t="shared" si="232"/>
        <v>26.46</v>
      </c>
      <c r="W258" s="43">
        <f t="shared" si="232"/>
        <v>133.91999999999999</v>
      </c>
      <c r="X258" s="43">
        <f t="shared" si="232"/>
        <v>2</v>
      </c>
      <c r="Y258" s="43">
        <f t="shared" si="232"/>
        <v>0</v>
      </c>
      <c r="Z258" s="43">
        <f t="shared" si="232"/>
        <v>0</v>
      </c>
      <c r="AA258" s="43">
        <f t="shared" si="232"/>
        <v>0</v>
      </c>
      <c r="AB258" s="43">
        <f t="shared" si="232"/>
        <v>0</v>
      </c>
      <c r="AC258" s="43">
        <f t="shared" si="232"/>
        <v>0</v>
      </c>
      <c r="AD258" s="36">
        <f t="shared" si="232"/>
        <v>2124.7399999999998</v>
      </c>
      <c r="AE258" s="43">
        <f t="shared" si="232"/>
        <v>6.3</v>
      </c>
      <c r="AF258" s="43">
        <f t="shared" ref="AF258:AQ258" si="233">SUM(AF231,AF238,AF241,AF254,AF257)</f>
        <v>5.31</v>
      </c>
      <c r="AG258" s="43">
        <f t="shared" si="233"/>
        <v>0</v>
      </c>
      <c r="AH258" s="43">
        <f t="shared" si="233"/>
        <v>0</v>
      </c>
      <c r="AI258" s="43">
        <f t="shared" si="233"/>
        <v>10.1</v>
      </c>
      <c r="AJ258" s="43"/>
      <c r="AK258" s="43"/>
      <c r="AL258" s="43"/>
      <c r="AM258" s="43"/>
      <c r="AN258" s="43"/>
      <c r="AO258" s="43"/>
      <c r="AP258" s="43"/>
      <c r="AQ258" s="36">
        <f t="shared" si="233"/>
        <v>21.71</v>
      </c>
    </row>
    <row r="259" spans="2:43" x14ac:dyDescent="0.25">
      <c r="B259" s="131"/>
      <c r="C259" s="122" t="s">
        <v>13</v>
      </c>
      <c r="D259" s="20" t="s">
        <v>25</v>
      </c>
      <c r="E259" s="37"/>
      <c r="F259" s="37"/>
      <c r="G259" s="37"/>
      <c r="H259" s="37"/>
      <c r="I259" s="37"/>
      <c r="J259" s="37"/>
      <c r="K259" s="37"/>
      <c r="L259" s="37"/>
      <c r="M259" s="37"/>
      <c r="N259" s="37"/>
      <c r="O259" s="37"/>
      <c r="P259" s="37"/>
      <c r="Q259" s="44"/>
      <c r="R259" s="37"/>
      <c r="S259" s="37"/>
      <c r="T259" s="37"/>
      <c r="U259" s="37"/>
      <c r="V259" s="37"/>
      <c r="W259" s="37"/>
      <c r="X259" s="37"/>
      <c r="Y259" s="37"/>
      <c r="Z259" s="37"/>
      <c r="AA259" s="37"/>
      <c r="AB259" s="37"/>
      <c r="AC259" s="37"/>
      <c r="AD259" s="44"/>
      <c r="AE259" s="37"/>
      <c r="AF259" s="37"/>
      <c r="AG259" s="37"/>
      <c r="AH259" s="37"/>
      <c r="AI259" s="37"/>
      <c r="AJ259" s="37"/>
      <c r="AK259" s="37"/>
      <c r="AL259" s="37"/>
      <c r="AM259" s="37"/>
      <c r="AN259" s="37"/>
      <c r="AO259" s="37"/>
      <c r="AP259" s="37"/>
      <c r="AQ259" s="57"/>
    </row>
    <row r="260" spans="2:43" x14ac:dyDescent="0.25">
      <c r="B260" s="131"/>
      <c r="C260" s="123" t="s">
        <v>13</v>
      </c>
      <c r="D260" s="52" t="s">
        <v>26</v>
      </c>
      <c r="E260" s="40"/>
      <c r="F260" s="40"/>
      <c r="G260" s="40"/>
      <c r="H260" s="40"/>
      <c r="I260" s="40"/>
      <c r="J260" s="40"/>
      <c r="K260" s="40"/>
      <c r="L260" s="40"/>
      <c r="M260" s="40"/>
      <c r="N260" s="40"/>
      <c r="O260" s="40"/>
      <c r="P260" s="40"/>
      <c r="Q260" s="45">
        <f t="shared" ref="Q260:Q266" si="234">SUM(E260:P260)</f>
        <v>0</v>
      </c>
      <c r="R260" s="40"/>
      <c r="S260" s="40"/>
      <c r="T260" s="40"/>
      <c r="U260" s="40"/>
      <c r="V260" s="40"/>
      <c r="W260" s="40"/>
      <c r="X260" s="40"/>
      <c r="Y260" s="40"/>
      <c r="Z260" s="40"/>
      <c r="AA260" s="40"/>
      <c r="AB260" s="40"/>
      <c r="AC260" s="40"/>
      <c r="AD260" s="45">
        <f t="shared" ref="AD260:AD266" si="235">SUM(R260:AC260)</f>
        <v>0</v>
      </c>
      <c r="AE260" s="40"/>
      <c r="AF260" s="40"/>
      <c r="AG260" s="40"/>
      <c r="AH260" s="40"/>
      <c r="AI260" s="40"/>
      <c r="AJ260" s="40"/>
      <c r="AK260" s="40"/>
      <c r="AL260" s="40"/>
      <c r="AM260" s="40"/>
      <c r="AN260" s="40"/>
      <c r="AO260" s="40"/>
      <c r="AP260" s="40"/>
      <c r="AQ260" s="45">
        <f t="shared" ref="AQ260:AQ266" si="236">SUM(AE260:AP260)</f>
        <v>0</v>
      </c>
    </row>
    <row r="261" spans="2:43" x14ac:dyDescent="0.25">
      <c r="B261" s="131"/>
      <c r="C261" s="123" t="s">
        <v>13</v>
      </c>
      <c r="D261" s="52" t="s">
        <v>27</v>
      </c>
      <c r="E261" s="40"/>
      <c r="F261" s="40"/>
      <c r="G261" s="40"/>
      <c r="H261" s="40"/>
      <c r="I261" s="40"/>
      <c r="J261" s="40"/>
      <c r="K261" s="40"/>
      <c r="L261" s="40"/>
      <c r="M261" s="40"/>
      <c r="N261" s="40"/>
      <c r="O261" s="40"/>
      <c r="P261" s="40"/>
      <c r="Q261" s="45">
        <f t="shared" si="234"/>
        <v>0</v>
      </c>
      <c r="R261" s="40"/>
      <c r="S261" s="40"/>
      <c r="T261" s="40"/>
      <c r="U261" s="40"/>
      <c r="V261" s="40"/>
      <c r="W261" s="40"/>
      <c r="X261" s="40"/>
      <c r="Y261" s="40"/>
      <c r="Z261" s="40"/>
      <c r="AA261" s="40"/>
      <c r="AB261" s="40"/>
      <c r="AC261" s="40"/>
      <c r="AD261" s="45">
        <f t="shared" si="235"/>
        <v>0</v>
      </c>
      <c r="AE261" s="40"/>
      <c r="AF261" s="40"/>
      <c r="AG261" s="40"/>
      <c r="AH261" s="40"/>
      <c r="AI261" s="40"/>
      <c r="AJ261" s="40"/>
      <c r="AK261" s="40"/>
      <c r="AL261" s="40"/>
      <c r="AM261" s="40"/>
      <c r="AN261" s="40"/>
      <c r="AO261" s="40"/>
      <c r="AP261" s="40"/>
      <c r="AQ261" s="45">
        <f t="shared" si="236"/>
        <v>0</v>
      </c>
    </row>
    <row r="262" spans="2:43" x14ac:dyDescent="0.25">
      <c r="B262" s="131"/>
      <c r="C262" s="123" t="s">
        <v>13</v>
      </c>
      <c r="D262" s="52" t="s">
        <v>28</v>
      </c>
      <c r="E262" s="40"/>
      <c r="F262" s="40"/>
      <c r="G262" s="40"/>
      <c r="H262" s="40"/>
      <c r="I262" s="40"/>
      <c r="J262" s="40"/>
      <c r="K262" s="40"/>
      <c r="L262" s="40"/>
      <c r="M262" s="40"/>
      <c r="N262" s="40"/>
      <c r="O262" s="40"/>
      <c r="P262" s="40"/>
      <c r="Q262" s="45">
        <f t="shared" si="234"/>
        <v>0</v>
      </c>
      <c r="R262" s="40"/>
      <c r="S262" s="40"/>
      <c r="T262" s="40"/>
      <c r="U262" s="40"/>
      <c r="V262" s="40"/>
      <c r="W262" s="40"/>
      <c r="X262" s="40"/>
      <c r="Y262" s="40"/>
      <c r="Z262" s="40"/>
      <c r="AA262" s="40"/>
      <c r="AB262" s="40"/>
      <c r="AC262" s="40"/>
      <c r="AD262" s="45">
        <f t="shared" si="235"/>
        <v>0</v>
      </c>
      <c r="AE262" s="40"/>
      <c r="AF262" s="40"/>
      <c r="AG262" s="40"/>
      <c r="AH262" s="40"/>
      <c r="AI262" s="40"/>
      <c r="AJ262" s="40"/>
      <c r="AK262" s="40"/>
      <c r="AL262" s="40"/>
      <c r="AM262" s="40"/>
      <c r="AN262" s="40"/>
      <c r="AO262" s="40"/>
      <c r="AP262" s="40"/>
      <c r="AQ262" s="45">
        <f t="shared" si="236"/>
        <v>0</v>
      </c>
    </row>
    <row r="263" spans="2:43" x14ac:dyDescent="0.25">
      <c r="B263" s="131"/>
      <c r="C263" s="123" t="s">
        <v>13</v>
      </c>
      <c r="D263" s="52" t="s">
        <v>29</v>
      </c>
      <c r="E263" s="40"/>
      <c r="F263" s="40"/>
      <c r="G263" s="40"/>
      <c r="H263" s="40"/>
      <c r="I263" s="40"/>
      <c r="J263" s="40"/>
      <c r="K263" s="40"/>
      <c r="L263" s="40"/>
      <c r="M263" s="40"/>
      <c r="N263" s="40"/>
      <c r="O263" s="40"/>
      <c r="P263" s="40"/>
      <c r="Q263" s="45">
        <f t="shared" si="234"/>
        <v>0</v>
      </c>
      <c r="R263" s="40"/>
      <c r="S263" s="40"/>
      <c r="T263" s="40"/>
      <c r="U263" s="40"/>
      <c r="V263" s="40"/>
      <c r="W263" s="40"/>
      <c r="X263" s="40"/>
      <c r="Y263" s="40"/>
      <c r="Z263" s="40"/>
      <c r="AA263" s="40"/>
      <c r="AB263" s="40"/>
      <c r="AC263" s="40"/>
      <c r="AD263" s="45">
        <f t="shared" si="235"/>
        <v>0</v>
      </c>
      <c r="AE263" s="40"/>
      <c r="AF263" s="40"/>
      <c r="AG263" s="40"/>
      <c r="AH263" s="40"/>
      <c r="AI263" s="40"/>
      <c r="AJ263" s="40"/>
      <c r="AK263" s="40"/>
      <c r="AL263" s="40"/>
      <c r="AM263" s="40"/>
      <c r="AN263" s="40"/>
      <c r="AO263" s="40"/>
      <c r="AP263" s="40"/>
      <c r="AQ263" s="45">
        <f t="shared" si="236"/>
        <v>0</v>
      </c>
    </row>
    <row r="264" spans="2:43" x14ac:dyDescent="0.25">
      <c r="B264" s="131"/>
      <c r="C264" s="123"/>
      <c r="D264" s="52" t="s">
        <v>30</v>
      </c>
      <c r="E264" s="40"/>
      <c r="F264" s="40"/>
      <c r="G264" s="40"/>
      <c r="H264" s="40"/>
      <c r="I264" s="40"/>
      <c r="J264" s="40"/>
      <c r="K264" s="40"/>
      <c r="L264" s="40"/>
      <c r="M264" s="40"/>
      <c r="N264" s="40"/>
      <c r="O264" s="40"/>
      <c r="P264" s="40"/>
      <c r="Q264" s="45">
        <f t="shared" si="234"/>
        <v>0</v>
      </c>
      <c r="R264" s="40"/>
      <c r="S264" s="40"/>
      <c r="T264" s="40"/>
      <c r="U264" s="40"/>
      <c r="V264" s="40"/>
      <c r="W264" s="40"/>
      <c r="X264" s="40"/>
      <c r="Y264" s="40"/>
      <c r="Z264" s="40"/>
      <c r="AA264" s="40"/>
      <c r="AB264" s="40"/>
      <c r="AC264" s="40"/>
      <c r="AD264" s="45">
        <f t="shared" si="235"/>
        <v>0</v>
      </c>
      <c r="AE264" s="40"/>
      <c r="AF264" s="40"/>
      <c r="AG264" s="40"/>
      <c r="AH264" s="40"/>
      <c r="AI264" s="40"/>
      <c r="AJ264" s="40"/>
      <c r="AK264" s="40"/>
      <c r="AL264" s="40"/>
      <c r="AM264" s="40"/>
      <c r="AN264" s="40"/>
      <c r="AO264" s="40"/>
      <c r="AP264" s="40"/>
      <c r="AQ264" s="45">
        <f t="shared" si="236"/>
        <v>0</v>
      </c>
    </row>
    <row r="265" spans="2:43" x14ac:dyDescent="0.25">
      <c r="B265" s="131"/>
      <c r="C265" s="123"/>
      <c r="D265" s="52" t="s">
        <v>31</v>
      </c>
      <c r="E265" s="40"/>
      <c r="F265" s="40"/>
      <c r="G265" s="40"/>
      <c r="H265" s="40"/>
      <c r="I265" s="40"/>
      <c r="J265" s="40"/>
      <c r="K265" s="40"/>
      <c r="L265" s="40"/>
      <c r="M265" s="40"/>
      <c r="N265" s="40"/>
      <c r="O265" s="40"/>
      <c r="P265" s="40"/>
      <c r="Q265" s="45">
        <f t="shared" si="234"/>
        <v>0</v>
      </c>
      <c r="R265" s="40"/>
      <c r="S265" s="40"/>
      <c r="T265" s="40"/>
      <c r="U265" s="40"/>
      <c r="V265" s="40"/>
      <c r="W265" s="40"/>
      <c r="X265" s="40"/>
      <c r="Y265" s="40"/>
      <c r="Z265" s="40"/>
      <c r="AA265" s="40"/>
      <c r="AB265" s="40"/>
      <c r="AC265" s="40"/>
      <c r="AD265" s="45">
        <f t="shared" si="235"/>
        <v>0</v>
      </c>
      <c r="AE265" s="40"/>
      <c r="AF265" s="40"/>
      <c r="AG265" s="40"/>
      <c r="AH265" s="40"/>
      <c r="AI265" s="40"/>
      <c r="AJ265" s="40"/>
      <c r="AK265" s="40"/>
      <c r="AL265" s="40"/>
      <c r="AM265" s="40"/>
      <c r="AN265" s="40"/>
      <c r="AO265" s="40"/>
      <c r="AP265" s="40"/>
      <c r="AQ265" s="45">
        <f t="shared" si="236"/>
        <v>0</v>
      </c>
    </row>
    <row r="266" spans="2:43" x14ac:dyDescent="0.25">
      <c r="B266" s="131"/>
      <c r="C266" s="123"/>
      <c r="D266" s="53" t="s">
        <v>32</v>
      </c>
      <c r="E266" s="41">
        <f t="shared" ref="E266:P266" si="237">+SUM(E260:E265)</f>
        <v>0</v>
      </c>
      <c r="F266" s="41">
        <f t="shared" si="237"/>
        <v>0</v>
      </c>
      <c r="G266" s="41">
        <f t="shared" si="237"/>
        <v>0</v>
      </c>
      <c r="H266" s="41">
        <f t="shared" si="237"/>
        <v>0</v>
      </c>
      <c r="I266" s="41">
        <f t="shared" si="237"/>
        <v>0</v>
      </c>
      <c r="J266" s="41">
        <f t="shared" si="237"/>
        <v>0</v>
      </c>
      <c r="K266" s="41">
        <f t="shared" si="237"/>
        <v>0</v>
      </c>
      <c r="L266" s="41">
        <f t="shared" si="237"/>
        <v>0</v>
      </c>
      <c r="M266" s="41">
        <f t="shared" si="237"/>
        <v>0</v>
      </c>
      <c r="N266" s="41">
        <f t="shared" si="237"/>
        <v>0</v>
      </c>
      <c r="O266" s="41">
        <f t="shared" si="237"/>
        <v>0</v>
      </c>
      <c r="P266" s="41">
        <f t="shared" si="237"/>
        <v>0</v>
      </c>
      <c r="Q266" s="46">
        <f t="shared" si="234"/>
        <v>0</v>
      </c>
      <c r="R266" s="41">
        <f t="shared" ref="R266:AC266" si="238">+SUM(R260:R265)</f>
        <v>0</v>
      </c>
      <c r="S266" s="41">
        <f t="shared" si="238"/>
        <v>0</v>
      </c>
      <c r="T266" s="41">
        <f t="shared" si="238"/>
        <v>0</v>
      </c>
      <c r="U266" s="41">
        <f t="shared" si="238"/>
        <v>0</v>
      </c>
      <c r="V266" s="41">
        <f t="shared" si="238"/>
        <v>0</v>
      </c>
      <c r="W266" s="41">
        <f t="shared" si="238"/>
        <v>0</v>
      </c>
      <c r="X266" s="41">
        <f t="shared" si="238"/>
        <v>0</v>
      </c>
      <c r="Y266" s="41">
        <f t="shared" si="238"/>
        <v>0</v>
      </c>
      <c r="Z266" s="41">
        <f t="shared" si="238"/>
        <v>0</v>
      </c>
      <c r="AA266" s="41">
        <f t="shared" si="238"/>
        <v>0</v>
      </c>
      <c r="AB266" s="41">
        <f t="shared" si="238"/>
        <v>0</v>
      </c>
      <c r="AC266" s="41">
        <f t="shared" si="238"/>
        <v>0</v>
      </c>
      <c r="AD266" s="46">
        <f t="shared" si="235"/>
        <v>0</v>
      </c>
      <c r="AE266" s="41">
        <f t="shared" ref="AE266" si="239">+SUM(AE260:AE265)</f>
        <v>0</v>
      </c>
      <c r="AF266" s="41">
        <f t="shared" ref="AF266:AI266" si="240">+SUM(AF260:AF265)</f>
        <v>0</v>
      </c>
      <c r="AG266" s="41">
        <f t="shared" si="240"/>
        <v>0</v>
      </c>
      <c r="AH266" s="41">
        <f t="shared" si="240"/>
        <v>0</v>
      </c>
      <c r="AI266" s="41">
        <f t="shared" si="240"/>
        <v>0</v>
      </c>
      <c r="AJ266" s="41"/>
      <c r="AK266" s="41"/>
      <c r="AL266" s="41"/>
      <c r="AM266" s="41"/>
      <c r="AN266" s="41"/>
      <c r="AO266" s="41"/>
      <c r="AP266" s="41"/>
      <c r="AQ266" s="46">
        <f t="shared" si="236"/>
        <v>0</v>
      </c>
    </row>
    <row r="267" spans="2:43" x14ac:dyDescent="0.25">
      <c r="B267" s="131"/>
      <c r="C267" s="123"/>
      <c r="D267" s="16" t="s">
        <v>33</v>
      </c>
      <c r="E267" s="37"/>
      <c r="F267" s="37"/>
      <c r="G267" s="37"/>
      <c r="H267" s="37"/>
      <c r="I267" s="37"/>
      <c r="J267" s="37"/>
      <c r="K267" s="37"/>
      <c r="L267" s="37"/>
      <c r="M267" s="37"/>
      <c r="N267" s="37"/>
      <c r="O267" s="37"/>
      <c r="P267" s="37"/>
      <c r="Q267" s="44"/>
      <c r="R267" s="37"/>
      <c r="S267" s="37"/>
      <c r="T267" s="37"/>
      <c r="U267" s="37"/>
      <c r="V267" s="37"/>
      <c r="W267" s="37"/>
      <c r="X267" s="37"/>
      <c r="Y267" s="37"/>
      <c r="Z267" s="37"/>
      <c r="AA267" s="37"/>
      <c r="AB267" s="37"/>
      <c r="AC267" s="37"/>
      <c r="AD267" s="44"/>
      <c r="AE267" s="37"/>
      <c r="AF267" s="37"/>
      <c r="AG267" s="37"/>
      <c r="AH267" s="37"/>
      <c r="AI267" s="37"/>
      <c r="AJ267" s="37"/>
      <c r="AK267" s="37"/>
      <c r="AL267" s="37"/>
      <c r="AM267" s="37"/>
      <c r="AN267" s="37"/>
      <c r="AO267" s="37"/>
      <c r="AP267" s="37"/>
      <c r="AQ267" s="57"/>
    </row>
    <row r="268" spans="2:43" x14ac:dyDescent="0.25">
      <c r="B268" s="131"/>
      <c r="C268" s="123"/>
      <c r="D268" s="52" t="s">
        <v>34</v>
      </c>
      <c r="E268" s="40"/>
      <c r="F268" s="40"/>
      <c r="G268" s="40"/>
      <c r="H268" s="40"/>
      <c r="I268" s="40"/>
      <c r="J268" s="40"/>
      <c r="K268" s="40"/>
      <c r="L268" s="40"/>
      <c r="M268" s="40"/>
      <c r="N268" s="40"/>
      <c r="O268" s="40"/>
      <c r="P268" s="40"/>
      <c r="Q268" s="45">
        <f t="shared" ref="Q268:Q273" si="241">SUM(E268:P268)</f>
        <v>0</v>
      </c>
      <c r="R268" s="40"/>
      <c r="S268" s="40"/>
      <c r="T268" s="40"/>
      <c r="U268" s="40"/>
      <c r="V268" s="40"/>
      <c r="W268" s="40"/>
      <c r="X268" s="40"/>
      <c r="Y268" s="40"/>
      <c r="Z268" s="40"/>
      <c r="AA268" s="40"/>
      <c r="AB268" s="40"/>
      <c r="AC268" s="40"/>
      <c r="AD268" s="45">
        <f t="shared" ref="AD268:AD273" si="242">SUM(R268:AC268)</f>
        <v>0</v>
      </c>
      <c r="AE268" s="40"/>
      <c r="AF268" s="40"/>
      <c r="AG268" s="40"/>
      <c r="AH268" s="40"/>
      <c r="AI268" s="40"/>
      <c r="AJ268" s="40"/>
      <c r="AK268" s="40"/>
      <c r="AL268" s="40"/>
      <c r="AM268" s="40"/>
      <c r="AN268" s="40"/>
      <c r="AO268" s="40"/>
      <c r="AP268" s="40"/>
      <c r="AQ268" s="45">
        <f t="shared" ref="AQ268:AQ273" si="243">SUM(AE268:AP268)</f>
        <v>0</v>
      </c>
    </row>
    <row r="269" spans="2:43" x14ac:dyDescent="0.25">
      <c r="B269" s="131"/>
      <c r="C269" s="123" t="s">
        <v>13</v>
      </c>
      <c r="D269" s="52" t="s">
        <v>35</v>
      </c>
      <c r="E269" s="40"/>
      <c r="F269" s="40"/>
      <c r="G269" s="40"/>
      <c r="H269" s="40"/>
      <c r="I269" s="40"/>
      <c r="J269" s="40"/>
      <c r="K269" s="40"/>
      <c r="L269" s="40"/>
      <c r="M269" s="40"/>
      <c r="N269" s="40"/>
      <c r="O269" s="40"/>
      <c r="P269" s="40"/>
      <c r="Q269" s="45">
        <f t="shared" si="241"/>
        <v>0</v>
      </c>
      <c r="R269" s="40"/>
      <c r="S269" s="40"/>
      <c r="T269" s="40"/>
      <c r="U269" s="40"/>
      <c r="V269" s="40"/>
      <c r="W269" s="40"/>
      <c r="X269" s="40"/>
      <c r="Y269" s="40"/>
      <c r="Z269" s="40"/>
      <c r="AA269" s="40"/>
      <c r="AB269" s="40"/>
      <c r="AC269" s="40"/>
      <c r="AD269" s="45">
        <f t="shared" si="242"/>
        <v>0</v>
      </c>
      <c r="AE269" s="40"/>
      <c r="AF269" s="40"/>
      <c r="AG269" s="40"/>
      <c r="AH269" s="40"/>
      <c r="AI269" s="40"/>
      <c r="AJ269" s="40"/>
      <c r="AK269" s="40"/>
      <c r="AL269" s="40"/>
      <c r="AM269" s="40"/>
      <c r="AN269" s="40"/>
      <c r="AO269" s="40"/>
      <c r="AP269" s="40"/>
      <c r="AQ269" s="45">
        <f t="shared" si="243"/>
        <v>0</v>
      </c>
    </row>
    <row r="270" spans="2:43" x14ac:dyDescent="0.25">
      <c r="B270" s="131"/>
      <c r="C270" s="123" t="s">
        <v>13</v>
      </c>
      <c r="D270" s="52" t="s">
        <v>36</v>
      </c>
      <c r="E270" s="40"/>
      <c r="F270" s="40"/>
      <c r="G270" s="40"/>
      <c r="H270" s="40"/>
      <c r="I270" s="40"/>
      <c r="J270" s="40"/>
      <c r="K270" s="40"/>
      <c r="L270" s="40"/>
      <c r="M270" s="40"/>
      <c r="N270" s="40"/>
      <c r="O270" s="40"/>
      <c r="P270" s="40"/>
      <c r="Q270" s="45">
        <f t="shared" si="241"/>
        <v>0</v>
      </c>
      <c r="R270" s="40"/>
      <c r="S270" s="40"/>
      <c r="T270" s="40"/>
      <c r="U270" s="40"/>
      <c r="V270" s="40"/>
      <c r="W270" s="40"/>
      <c r="X270" s="40"/>
      <c r="Y270" s="40"/>
      <c r="Z270" s="40"/>
      <c r="AA270" s="40"/>
      <c r="AB270" s="40"/>
      <c r="AC270" s="40"/>
      <c r="AD270" s="45">
        <f t="shared" si="242"/>
        <v>0</v>
      </c>
      <c r="AE270" s="40"/>
      <c r="AF270" s="40"/>
      <c r="AG270" s="40"/>
      <c r="AH270" s="40"/>
      <c r="AI270" s="40"/>
      <c r="AJ270" s="40"/>
      <c r="AK270" s="40"/>
      <c r="AL270" s="40"/>
      <c r="AM270" s="40"/>
      <c r="AN270" s="40"/>
      <c r="AO270" s="40"/>
      <c r="AP270" s="40"/>
      <c r="AQ270" s="45">
        <f t="shared" si="243"/>
        <v>0</v>
      </c>
    </row>
    <row r="271" spans="2:43" x14ac:dyDescent="0.25">
      <c r="B271" s="131"/>
      <c r="C271" s="123" t="s">
        <v>13</v>
      </c>
      <c r="D271" s="52" t="s">
        <v>37</v>
      </c>
      <c r="E271" s="40"/>
      <c r="F271" s="40"/>
      <c r="G271" s="40"/>
      <c r="H271" s="40"/>
      <c r="I271" s="40"/>
      <c r="J271" s="40"/>
      <c r="K271" s="40"/>
      <c r="L271" s="40"/>
      <c r="M271" s="40"/>
      <c r="N271" s="40"/>
      <c r="O271" s="40"/>
      <c r="P271" s="40"/>
      <c r="Q271" s="45">
        <f t="shared" si="241"/>
        <v>0</v>
      </c>
      <c r="R271" s="40"/>
      <c r="S271" s="40"/>
      <c r="T271" s="40"/>
      <c r="U271" s="40"/>
      <c r="V271" s="40"/>
      <c r="W271" s="40"/>
      <c r="X271" s="40"/>
      <c r="Y271" s="40"/>
      <c r="Z271" s="40"/>
      <c r="AA271" s="40"/>
      <c r="AB271" s="40"/>
      <c r="AC271" s="40"/>
      <c r="AD271" s="45">
        <f t="shared" si="242"/>
        <v>0</v>
      </c>
      <c r="AE271" s="40"/>
      <c r="AF271" s="40"/>
      <c r="AG271" s="40"/>
      <c r="AH271" s="40"/>
      <c r="AI271" s="40"/>
      <c r="AJ271" s="40"/>
      <c r="AK271" s="40"/>
      <c r="AL271" s="40"/>
      <c r="AM271" s="40"/>
      <c r="AN271" s="40"/>
      <c r="AO271" s="40"/>
      <c r="AP271" s="40"/>
      <c r="AQ271" s="45">
        <f t="shared" si="243"/>
        <v>0</v>
      </c>
    </row>
    <row r="272" spans="2:43" x14ac:dyDescent="0.25">
      <c r="B272" s="131"/>
      <c r="C272" s="123" t="s">
        <v>13</v>
      </c>
      <c r="D272" s="52" t="s">
        <v>38</v>
      </c>
      <c r="E272" s="40"/>
      <c r="F272" s="40"/>
      <c r="G272" s="40"/>
      <c r="H272" s="40"/>
      <c r="I272" s="40"/>
      <c r="J272" s="40"/>
      <c r="K272" s="40"/>
      <c r="L272" s="40"/>
      <c r="M272" s="40"/>
      <c r="N272" s="40"/>
      <c r="O272" s="40"/>
      <c r="P272" s="40"/>
      <c r="Q272" s="45">
        <f t="shared" si="241"/>
        <v>0</v>
      </c>
      <c r="R272" s="40"/>
      <c r="S272" s="40"/>
      <c r="T272" s="40"/>
      <c r="U272" s="40"/>
      <c r="V272" s="40"/>
      <c r="W272" s="40"/>
      <c r="X272" s="40"/>
      <c r="Y272" s="40"/>
      <c r="Z272" s="40"/>
      <c r="AA272" s="40"/>
      <c r="AB272" s="40"/>
      <c r="AC272" s="40"/>
      <c r="AD272" s="45">
        <f t="shared" si="242"/>
        <v>0</v>
      </c>
      <c r="AE272" s="40"/>
      <c r="AF272" s="40"/>
      <c r="AG272" s="40"/>
      <c r="AH272" s="40"/>
      <c r="AI272" s="40"/>
      <c r="AJ272" s="40"/>
      <c r="AK272" s="40"/>
      <c r="AL272" s="40"/>
      <c r="AM272" s="40"/>
      <c r="AN272" s="40"/>
      <c r="AO272" s="40"/>
      <c r="AP272" s="40"/>
      <c r="AQ272" s="45">
        <f t="shared" si="243"/>
        <v>0</v>
      </c>
    </row>
    <row r="273" spans="2:43" x14ac:dyDescent="0.25">
      <c r="B273" s="131"/>
      <c r="C273" s="123" t="s">
        <v>13</v>
      </c>
      <c r="D273" s="53" t="s">
        <v>39</v>
      </c>
      <c r="E273" s="41">
        <f t="shared" ref="E273:P273" si="244">+SUM(E268:E272)</f>
        <v>0</v>
      </c>
      <c r="F273" s="41">
        <f t="shared" si="244"/>
        <v>0</v>
      </c>
      <c r="G273" s="41">
        <f t="shared" si="244"/>
        <v>0</v>
      </c>
      <c r="H273" s="41">
        <f t="shared" si="244"/>
        <v>0</v>
      </c>
      <c r="I273" s="41">
        <f t="shared" si="244"/>
        <v>0</v>
      </c>
      <c r="J273" s="41">
        <f t="shared" si="244"/>
        <v>0</v>
      </c>
      <c r="K273" s="41">
        <f t="shared" si="244"/>
        <v>0</v>
      </c>
      <c r="L273" s="41">
        <f t="shared" si="244"/>
        <v>0</v>
      </c>
      <c r="M273" s="41">
        <f t="shared" si="244"/>
        <v>0</v>
      </c>
      <c r="N273" s="41">
        <f t="shared" si="244"/>
        <v>0</v>
      </c>
      <c r="O273" s="41">
        <f t="shared" si="244"/>
        <v>0</v>
      </c>
      <c r="P273" s="41">
        <f t="shared" si="244"/>
        <v>0</v>
      </c>
      <c r="Q273" s="46">
        <f t="shared" si="241"/>
        <v>0</v>
      </c>
      <c r="R273" s="41">
        <f t="shared" ref="R273:AC273" si="245">+SUM(R268:R272)</f>
        <v>0</v>
      </c>
      <c r="S273" s="41">
        <f t="shared" si="245"/>
        <v>0</v>
      </c>
      <c r="T273" s="41">
        <f t="shared" si="245"/>
        <v>0</v>
      </c>
      <c r="U273" s="41">
        <f t="shared" si="245"/>
        <v>0</v>
      </c>
      <c r="V273" s="41">
        <f t="shared" si="245"/>
        <v>0</v>
      </c>
      <c r="W273" s="41">
        <f t="shared" si="245"/>
        <v>0</v>
      </c>
      <c r="X273" s="41">
        <f t="shared" si="245"/>
        <v>0</v>
      </c>
      <c r="Y273" s="41">
        <f t="shared" si="245"/>
        <v>0</v>
      </c>
      <c r="Z273" s="41">
        <f t="shared" si="245"/>
        <v>0</v>
      </c>
      <c r="AA273" s="41">
        <f t="shared" si="245"/>
        <v>0</v>
      </c>
      <c r="AB273" s="41">
        <f t="shared" si="245"/>
        <v>0</v>
      </c>
      <c r="AC273" s="41">
        <f t="shared" si="245"/>
        <v>0</v>
      </c>
      <c r="AD273" s="46">
        <f t="shared" si="242"/>
        <v>0</v>
      </c>
      <c r="AE273" s="41">
        <f t="shared" ref="AE273" si="246">+SUM(AE268:AE272)</f>
        <v>0</v>
      </c>
      <c r="AF273" s="41">
        <f t="shared" ref="AF273:AI273" si="247">+SUM(AF268:AF272)</f>
        <v>0</v>
      </c>
      <c r="AG273" s="41">
        <f t="shared" si="247"/>
        <v>0</v>
      </c>
      <c r="AH273" s="41">
        <f t="shared" si="247"/>
        <v>0</v>
      </c>
      <c r="AI273" s="41">
        <f t="shared" si="247"/>
        <v>0</v>
      </c>
      <c r="AJ273" s="41"/>
      <c r="AK273" s="41"/>
      <c r="AL273" s="41"/>
      <c r="AM273" s="41"/>
      <c r="AN273" s="41"/>
      <c r="AO273" s="41"/>
      <c r="AP273" s="41"/>
      <c r="AQ273" s="46">
        <f t="shared" si="243"/>
        <v>0</v>
      </c>
    </row>
    <row r="274" spans="2:43" x14ac:dyDescent="0.25">
      <c r="B274" s="131"/>
      <c r="C274" s="123" t="s">
        <v>13</v>
      </c>
      <c r="D274" s="16" t="s">
        <v>40</v>
      </c>
      <c r="E274" s="37"/>
      <c r="F274" s="37"/>
      <c r="G274" s="37"/>
      <c r="H274" s="37"/>
      <c r="I274" s="37"/>
      <c r="J274" s="37"/>
      <c r="K274" s="37"/>
      <c r="L274" s="37"/>
      <c r="M274" s="37"/>
      <c r="N274" s="37"/>
      <c r="O274" s="37"/>
      <c r="P274" s="37"/>
      <c r="Q274" s="44"/>
      <c r="R274" s="37"/>
      <c r="S274" s="37"/>
      <c r="T274" s="37"/>
      <c r="U274" s="37"/>
      <c r="V274" s="37"/>
      <c r="W274" s="37"/>
      <c r="X274" s="37"/>
      <c r="Y274" s="37"/>
      <c r="Z274" s="37"/>
      <c r="AA274" s="37"/>
      <c r="AB274" s="37"/>
      <c r="AC274" s="37"/>
      <c r="AD274" s="44"/>
      <c r="AE274" s="37"/>
      <c r="AF274" s="37"/>
      <c r="AG274" s="37"/>
      <c r="AH274" s="37"/>
      <c r="AI274" s="37"/>
      <c r="AJ274" s="37"/>
      <c r="AK274" s="37"/>
      <c r="AL274" s="37"/>
      <c r="AM274" s="37"/>
      <c r="AN274" s="37"/>
      <c r="AO274" s="37"/>
      <c r="AP274" s="37"/>
      <c r="AQ274" s="57"/>
    </row>
    <row r="275" spans="2:43" x14ac:dyDescent="0.25">
      <c r="B275" s="131"/>
      <c r="C275" s="123" t="s">
        <v>13</v>
      </c>
      <c r="D275" s="52" t="s">
        <v>41</v>
      </c>
      <c r="E275" s="40">
        <v>0</v>
      </c>
      <c r="F275" s="40">
        <v>0</v>
      </c>
      <c r="G275" s="40">
        <v>5</v>
      </c>
      <c r="H275" s="40">
        <v>5</v>
      </c>
      <c r="I275" s="40">
        <v>0</v>
      </c>
      <c r="J275" s="40">
        <v>0</v>
      </c>
      <c r="K275" s="40">
        <v>0</v>
      </c>
      <c r="L275" s="40">
        <v>0</v>
      </c>
      <c r="M275" s="40">
        <v>1</v>
      </c>
      <c r="N275" s="40">
        <v>0</v>
      </c>
      <c r="O275" s="40">
        <v>0</v>
      </c>
      <c r="P275" s="40"/>
      <c r="Q275" s="45">
        <f>SUM(E275:P275)</f>
        <v>11</v>
      </c>
      <c r="R275" s="40"/>
      <c r="S275" s="40"/>
      <c r="T275" s="40"/>
      <c r="U275" s="40"/>
      <c r="V275" s="40"/>
      <c r="W275" s="40"/>
      <c r="X275" s="40"/>
      <c r="Y275" s="40"/>
      <c r="Z275" s="40"/>
      <c r="AA275" s="40"/>
      <c r="AB275" s="40"/>
      <c r="AC275" s="40"/>
      <c r="AD275" s="45">
        <f>SUM(R275:AC275)</f>
        <v>0</v>
      </c>
      <c r="AE275" s="40"/>
      <c r="AF275" s="40"/>
      <c r="AG275" s="40"/>
      <c r="AH275" s="40"/>
      <c r="AI275" s="40"/>
      <c r="AJ275" s="40"/>
      <c r="AK275" s="40"/>
      <c r="AL275" s="40"/>
      <c r="AM275" s="40"/>
      <c r="AN275" s="40"/>
      <c r="AO275" s="40"/>
      <c r="AP275" s="40"/>
      <c r="AQ275" s="45">
        <f>SUM(AE275:AP275)</f>
        <v>0</v>
      </c>
    </row>
    <row r="276" spans="2:43" x14ac:dyDescent="0.25">
      <c r="B276" s="131"/>
      <c r="C276" s="123" t="s">
        <v>13</v>
      </c>
      <c r="D276" s="53" t="s">
        <v>42</v>
      </c>
      <c r="E276" s="41">
        <f t="shared" ref="E276:P276" si="248">+E275</f>
        <v>0</v>
      </c>
      <c r="F276" s="41">
        <f t="shared" si="248"/>
        <v>0</v>
      </c>
      <c r="G276" s="41">
        <f t="shared" si="248"/>
        <v>5</v>
      </c>
      <c r="H276" s="41">
        <f t="shared" si="248"/>
        <v>5</v>
      </c>
      <c r="I276" s="41">
        <f t="shared" si="248"/>
        <v>0</v>
      </c>
      <c r="J276" s="41">
        <f t="shared" si="248"/>
        <v>0</v>
      </c>
      <c r="K276" s="41">
        <f t="shared" si="248"/>
        <v>0</v>
      </c>
      <c r="L276" s="41">
        <f t="shared" si="248"/>
        <v>0</v>
      </c>
      <c r="M276" s="41">
        <f t="shared" si="248"/>
        <v>1</v>
      </c>
      <c r="N276" s="41">
        <f t="shared" si="248"/>
        <v>0</v>
      </c>
      <c r="O276" s="41">
        <f t="shared" si="248"/>
        <v>0</v>
      </c>
      <c r="P276" s="41">
        <f t="shared" si="248"/>
        <v>0</v>
      </c>
      <c r="Q276" s="46">
        <f>SUM(E276:P276)</f>
        <v>11</v>
      </c>
      <c r="R276" s="41">
        <f t="shared" ref="R276:AC276" si="249">+R275</f>
        <v>0</v>
      </c>
      <c r="S276" s="41">
        <f t="shared" si="249"/>
        <v>0</v>
      </c>
      <c r="T276" s="41">
        <f t="shared" si="249"/>
        <v>0</v>
      </c>
      <c r="U276" s="41">
        <f t="shared" si="249"/>
        <v>0</v>
      </c>
      <c r="V276" s="41">
        <f t="shared" si="249"/>
        <v>0</v>
      </c>
      <c r="W276" s="41">
        <f t="shared" si="249"/>
        <v>0</v>
      </c>
      <c r="X276" s="41">
        <f t="shared" si="249"/>
        <v>0</v>
      </c>
      <c r="Y276" s="41">
        <f t="shared" si="249"/>
        <v>0</v>
      </c>
      <c r="Z276" s="41">
        <f t="shared" si="249"/>
        <v>0</v>
      </c>
      <c r="AA276" s="41">
        <f t="shared" si="249"/>
        <v>0</v>
      </c>
      <c r="AB276" s="41">
        <f t="shared" si="249"/>
        <v>0</v>
      </c>
      <c r="AC276" s="41">
        <f t="shared" si="249"/>
        <v>0</v>
      </c>
      <c r="AD276" s="46">
        <f>SUM(R276:AC276)</f>
        <v>0</v>
      </c>
      <c r="AE276" s="41">
        <f t="shared" ref="AE276" si="250">+AE275</f>
        <v>0</v>
      </c>
      <c r="AF276" s="41">
        <f t="shared" ref="AF276:AI276" si="251">+AF275</f>
        <v>0</v>
      </c>
      <c r="AG276" s="41">
        <f t="shared" si="251"/>
        <v>0</v>
      </c>
      <c r="AH276" s="41">
        <f t="shared" si="251"/>
        <v>0</v>
      </c>
      <c r="AI276" s="41">
        <f t="shared" si="251"/>
        <v>0</v>
      </c>
      <c r="AJ276" s="41"/>
      <c r="AK276" s="41"/>
      <c r="AL276" s="41"/>
      <c r="AM276" s="41"/>
      <c r="AN276" s="41"/>
      <c r="AO276" s="41"/>
      <c r="AP276" s="41"/>
      <c r="AQ276" s="46">
        <f>SUM(AE276:AP276)</f>
        <v>0</v>
      </c>
    </row>
    <row r="277" spans="2:43" x14ac:dyDescent="0.25">
      <c r="B277" s="131"/>
      <c r="C277" s="123" t="s">
        <v>13</v>
      </c>
      <c r="D277" s="16" t="s">
        <v>43</v>
      </c>
      <c r="E277" s="37"/>
      <c r="F277" s="37"/>
      <c r="G277" s="37"/>
      <c r="H277" s="37"/>
      <c r="I277" s="37"/>
      <c r="J277" s="37"/>
      <c r="K277" s="37"/>
      <c r="L277" s="37"/>
      <c r="M277" s="37"/>
      <c r="N277" s="37"/>
      <c r="O277" s="37"/>
      <c r="P277" s="37"/>
      <c r="Q277" s="44"/>
      <c r="R277" s="37"/>
      <c r="S277" s="37"/>
      <c r="T277" s="37"/>
      <c r="U277" s="37"/>
      <c r="V277" s="37"/>
      <c r="W277" s="37"/>
      <c r="X277" s="37"/>
      <c r="Y277" s="37"/>
      <c r="Z277" s="37"/>
      <c r="AA277" s="37"/>
      <c r="AB277" s="37"/>
      <c r="AC277" s="37"/>
      <c r="AD277" s="44"/>
      <c r="AE277" s="37"/>
      <c r="AF277" s="37"/>
      <c r="AG277" s="37"/>
      <c r="AH277" s="37"/>
      <c r="AI277" s="37"/>
      <c r="AJ277" s="37"/>
      <c r="AK277" s="37"/>
      <c r="AL277" s="37"/>
      <c r="AM277" s="37"/>
      <c r="AN277" s="37"/>
      <c r="AO277" s="37"/>
      <c r="AP277" s="37"/>
      <c r="AQ277" s="57"/>
    </row>
    <row r="278" spans="2:43" x14ac:dyDescent="0.25">
      <c r="B278" s="131"/>
      <c r="C278" s="123" t="s">
        <v>13</v>
      </c>
      <c r="D278" s="54" t="s">
        <v>44</v>
      </c>
      <c r="E278" s="40">
        <v>1</v>
      </c>
      <c r="F278" s="40">
        <v>0</v>
      </c>
      <c r="G278" s="40">
        <v>0</v>
      </c>
      <c r="H278" s="40">
        <v>0</v>
      </c>
      <c r="I278" s="40">
        <v>0</v>
      </c>
      <c r="J278" s="40">
        <v>0</v>
      </c>
      <c r="K278" s="40">
        <v>0</v>
      </c>
      <c r="L278" s="40">
        <v>0</v>
      </c>
      <c r="M278" s="40">
        <v>0</v>
      </c>
      <c r="N278" s="40">
        <v>0</v>
      </c>
      <c r="O278" s="40">
        <v>0</v>
      </c>
      <c r="P278" s="40">
        <v>0</v>
      </c>
      <c r="Q278" s="45">
        <f>SUM(E278:P278)</f>
        <v>1</v>
      </c>
      <c r="R278" s="40"/>
      <c r="S278" s="40"/>
      <c r="T278" s="40"/>
      <c r="U278" s="40"/>
      <c r="V278" s="40"/>
      <c r="W278" s="40"/>
      <c r="X278" s="40"/>
      <c r="Y278" s="40"/>
      <c r="Z278" s="40"/>
      <c r="AA278" s="40"/>
      <c r="AB278" s="40"/>
      <c r="AC278" s="40"/>
      <c r="AD278" s="45">
        <f>SUM(R278:AC278)</f>
        <v>0</v>
      </c>
      <c r="AE278" s="40">
        <v>0.7</v>
      </c>
      <c r="AF278" s="40">
        <v>0.2</v>
      </c>
      <c r="AG278" s="40"/>
      <c r="AH278" s="40"/>
      <c r="AI278" s="40">
        <v>0.3</v>
      </c>
      <c r="AJ278" s="40"/>
      <c r="AK278" s="40"/>
      <c r="AL278" s="40"/>
      <c r="AM278" s="40"/>
      <c r="AN278" s="40"/>
      <c r="AO278" s="40"/>
      <c r="AP278" s="40"/>
      <c r="AQ278" s="45">
        <f>SUM(AE278:AP278)</f>
        <v>1.2</v>
      </c>
    </row>
    <row r="279" spans="2:43" x14ac:dyDescent="0.25">
      <c r="B279" s="131"/>
      <c r="C279" s="123" t="s">
        <v>13</v>
      </c>
      <c r="D279" s="52" t="s">
        <v>45</v>
      </c>
      <c r="E279" s="40">
        <v>20</v>
      </c>
      <c r="F279" s="40">
        <v>0</v>
      </c>
      <c r="G279" s="40">
        <v>0</v>
      </c>
      <c r="H279" s="40">
        <v>0</v>
      </c>
      <c r="I279" s="40">
        <v>0</v>
      </c>
      <c r="J279" s="40">
        <v>0</v>
      </c>
      <c r="K279" s="40">
        <v>0</v>
      </c>
      <c r="L279" s="40">
        <v>0</v>
      </c>
      <c r="M279" s="40">
        <v>0</v>
      </c>
      <c r="N279" s="40">
        <v>0</v>
      </c>
      <c r="O279" s="40">
        <v>0</v>
      </c>
      <c r="P279" s="40">
        <v>0</v>
      </c>
      <c r="Q279" s="45">
        <f>SUM(E279:P279)</f>
        <v>20</v>
      </c>
      <c r="R279" s="40"/>
      <c r="S279" s="40"/>
      <c r="T279" s="40"/>
      <c r="U279" s="40"/>
      <c r="V279" s="40"/>
      <c r="W279" s="40"/>
      <c r="X279" s="40"/>
      <c r="Y279" s="40"/>
      <c r="Z279" s="40"/>
      <c r="AA279" s="40"/>
      <c r="AB279" s="40"/>
      <c r="AC279" s="40"/>
      <c r="AD279" s="45">
        <f>SUM(R279:AC279)</f>
        <v>0</v>
      </c>
      <c r="AE279" s="40"/>
      <c r="AF279" s="40"/>
      <c r="AG279" s="40"/>
      <c r="AH279" s="40"/>
      <c r="AI279" s="40"/>
      <c r="AJ279" s="40"/>
      <c r="AK279" s="40"/>
      <c r="AL279" s="40"/>
      <c r="AM279" s="40"/>
      <c r="AN279" s="40"/>
      <c r="AO279" s="40"/>
      <c r="AP279" s="40"/>
      <c r="AQ279" s="45">
        <f>SUM(AE279:AP279)</f>
        <v>0</v>
      </c>
    </row>
    <row r="280" spans="2:43" ht="30" x14ac:dyDescent="0.25">
      <c r="B280" s="131"/>
      <c r="C280" s="123" t="s">
        <v>13</v>
      </c>
      <c r="D280" s="52" t="s">
        <v>46</v>
      </c>
      <c r="E280" s="40">
        <v>0</v>
      </c>
      <c r="F280" s="40">
        <v>0.3</v>
      </c>
      <c r="G280" s="40">
        <v>0</v>
      </c>
      <c r="H280" s="40">
        <v>0</v>
      </c>
      <c r="I280" s="40">
        <v>0</v>
      </c>
      <c r="J280" s="40">
        <v>0</v>
      </c>
      <c r="K280" s="40">
        <v>0</v>
      </c>
      <c r="L280" s="40">
        <v>0</v>
      </c>
      <c r="M280" s="40">
        <v>0</v>
      </c>
      <c r="N280" s="40">
        <v>0</v>
      </c>
      <c r="O280" s="40">
        <v>0</v>
      </c>
      <c r="P280" s="40">
        <v>0</v>
      </c>
      <c r="Q280" s="45">
        <f>SUM(E280:P280)</f>
        <v>0.3</v>
      </c>
      <c r="R280" s="40">
        <v>1</v>
      </c>
      <c r="S280" s="40">
        <v>0</v>
      </c>
      <c r="T280" s="40">
        <v>0</v>
      </c>
      <c r="U280" s="40">
        <v>0</v>
      </c>
      <c r="V280" s="40">
        <v>0</v>
      </c>
      <c r="W280" s="40">
        <v>0</v>
      </c>
      <c r="X280" s="40">
        <v>0</v>
      </c>
      <c r="Y280" s="40">
        <v>0</v>
      </c>
      <c r="Z280" s="40"/>
      <c r="AA280" s="40"/>
      <c r="AB280" s="40"/>
      <c r="AC280" s="40"/>
      <c r="AD280" s="45">
        <f>SUM(R280:AC280)</f>
        <v>1</v>
      </c>
      <c r="AE280" s="40">
        <v>0.5</v>
      </c>
      <c r="AF280" s="40">
        <v>0</v>
      </c>
      <c r="AG280" s="40"/>
      <c r="AH280" s="40"/>
      <c r="AI280" s="40">
        <v>0</v>
      </c>
      <c r="AJ280" s="40"/>
      <c r="AK280" s="40"/>
      <c r="AL280" s="40"/>
      <c r="AM280" s="40"/>
      <c r="AN280" s="40"/>
      <c r="AO280" s="40"/>
      <c r="AP280" s="40"/>
      <c r="AQ280" s="45">
        <f>SUM(AE280:AP280)</f>
        <v>0.5</v>
      </c>
    </row>
    <row r="281" spans="2:43" x14ac:dyDescent="0.25">
      <c r="B281" s="131"/>
      <c r="C281" s="123"/>
      <c r="D281" s="54" t="s">
        <v>135</v>
      </c>
      <c r="E281" s="40">
        <v>0</v>
      </c>
      <c r="F281" s="40">
        <v>0</v>
      </c>
      <c r="G281" s="40">
        <v>0</v>
      </c>
      <c r="H281" s="40">
        <v>0</v>
      </c>
      <c r="I281" s="40">
        <v>0</v>
      </c>
      <c r="J281" s="40">
        <v>0</v>
      </c>
      <c r="K281" s="40">
        <v>0</v>
      </c>
      <c r="L281" s="40">
        <v>0</v>
      </c>
      <c r="M281" s="40">
        <v>0</v>
      </c>
      <c r="N281" s="40">
        <v>0</v>
      </c>
      <c r="O281" s="40">
        <v>0</v>
      </c>
      <c r="P281" s="40">
        <v>0</v>
      </c>
      <c r="Q281" s="45"/>
      <c r="R281" s="40"/>
      <c r="S281" s="40"/>
      <c r="T281" s="40"/>
      <c r="U281" s="40"/>
      <c r="V281" s="40"/>
      <c r="W281" s="40"/>
      <c r="X281" s="40"/>
      <c r="Y281" s="40"/>
      <c r="Z281" s="40"/>
      <c r="AA281" s="40"/>
      <c r="AB281" s="40"/>
      <c r="AC281" s="40"/>
      <c r="AD281" s="45"/>
      <c r="AE281" s="40"/>
      <c r="AF281" s="40"/>
      <c r="AG281" s="40"/>
      <c r="AH281" s="40"/>
      <c r="AI281" s="40"/>
      <c r="AJ281" s="40"/>
      <c r="AK281" s="40"/>
      <c r="AL281" s="40"/>
      <c r="AM281" s="40"/>
      <c r="AN281" s="40"/>
      <c r="AO281" s="40"/>
      <c r="AP281" s="40"/>
      <c r="AQ281" s="45"/>
    </row>
    <row r="282" spans="2:43" x14ac:dyDescent="0.25">
      <c r="B282" s="131"/>
      <c r="C282" s="123" t="s">
        <v>13</v>
      </c>
      <c r="D282" s="52" t="s">
        <v>47</v>
      </c>
      <c r="E282" s="40">
        <v>0</v>
      </c>
      <c r="F282" s="40">
        <v>0</v>
      </c>
      <c r="G282" s="40">
        <v>0</v>
      </c>
      <c r="H282" s="40">
        <v>0</v>
      </c>
      <c r="I282" s="40">
        <v>0</v>
      </c>
      <c r="J282" s="40">
        <v>0</v>
      </c>
      <c r="K282" s="40">
        <v>0</v>
      </c>
      <c r="L282" s="40">
        <v>0</v>
      </c>
      <c r="M282" s="40">
        <v>0</v>
      </c>
      <c r="N282" s="40">
        <v>0</v>
      </c>
      <c r="O282" s="40">
        <v>0</v>
      </c>
      <c r="P282" s="40">
        <v>0</v>
      </c>
      <c r="Q282" s="45">
        <f t="shared" ref="Q282:Q289" si="252">SUM(E282:P282)</f>
        <v>0</v>
      </c>
      <c r="R282" s="40"/>
      <c r="S282" s="40"/>
      <c r="T282" s="40"/>
      <c r="U282" s="40"/>
      <c r="V282" s="40"/>
      <c r="W282" s="40"/>
      <c r="X282" s="40"/>
      <c r="Y282" s="40"/>
      <c r="Z282" s="40"/>
      <c r="AA282" s="40"/>
      <c r="AB282" s="40"/>
      <c r="AC282" s="40"/>
      <c r="AD282" s="45">
        <f t="shared" ref="AD282:AD289" si="253">SUM(R282:AC282)</f>
        <v>0</v>
      </c>
      <c r="AE282" s="40"/>
      <c r="AF282" s="40"/>
      <c r="AG282" s="40"/>
      <c r="AH282" s="40"/>
      <c r="AI282" s="40"/>
      <c r="AJ282" s="40"/>
      <c r="AK282" s="40"/>
      <c r="AL282" s="40"/>
      <c r="AM282" s="40"/>
      <c r="AN282" s="40"/>
      <c r="AO282" s="40"/>
      <c r="AP282" s="40"/>
      <c r="AQ282" s="45">
        <f t="shared" ref="AQ282:AQ289" si="254">SUM(AE282:AP282)</f>
        <v>0</v>
      </c>
    </row>
    <row r="283" spans="2:43" ht="45" x14ac:dyDescent="0.25">
      <c r="B283" s="131"/>
      <c r="C283" s="123" t="s">
        <v>13</v>
      </c>
      <c r="D283" s="52" t="s">
        <v>48</v>
      </c>
      <c r="E283" s="40">
        <v>0</v>
      </c>
      <c r="F283" s="40">
        <v>0</v>
      </c>
      <c r="G283" s="40">
        <v>0</v>
      </c>
      <c r="H283" s="40">
        <v>0</v>
      </c>
      <c r="I283" s="40">
        <v>0</v>
      </c>
      <c r="J283" s="40">
        <v>0</v>
      </c>
      <c r="K283" s="40">
        <v>0</v>
      </c>
      <c r="L283" s="40">
        <v>0</v>
      </c>
      <c r="M283" s="40">
        <v>0</v>
      </c>
      <c r="N283" s="40">
        <v>0</v>
      </c>
      <c r="O283" s="40">
        <v>0</v>
      </c>
      <c r="P283" s="40">
        <v>0</v>
      </c>
      <c r="Q283" s="45">
        <f t="shared" si="252"/>
        <v>0</v>
      </c>
      <c r="R283" s="40"/>
      <c r="S283" s="40"/>
      <c r="T283" s="40"/>
      <c r="U283" s="40"/>
      <c r="V283" s="40"/>
      <c r="W283" s="40"/>
      <c r="X283" s="40"/>
      <c r="Y283" s="40"/>
      <c r="Z283" s="40"/>
      <c r="AA283" s="40"/>
      <c r="AB283" s="40"/>
      <c r="AC283" s="40"/>
      <c r="AD283" s="45">
        <f t="shared" si="253"/>
        <v>0</v>
      </c>
      <c r="AE283" s="40"/>
      <c r="AF283" s="40"/>
      <c r="AG283" s="40"/>
      <c r="AH283" s="40"/>
      <c r="AI283" s="40"/>
      <c r="AJ283" s="40"/>
      <c r="AK283" s="40"/>
      <c r="AL283" s="40"/>
      <c r="AM283" s="40"/>
      <c r="AN283" s="40"/>
      <c r="AO283" s="40"/>
      <c r="AP283" s="40"/>
      <c r="AQ283" s="45">
        <f t="shared" si="254"/>
        <v>0</v>
      </c>
    </row>
    <row r="284" spans="2:43" x14ac:dyDescent="0.25">
      <c r="B284" s="131"/>
      <c r="C284" s="123" t="s">
        <v>13</v>
      </c>
      <c r="D284" s="52" t="s">
        <v>49</v>
      </c>
      <c r="E284" s="40">
        <v>0</v>
      </c>
      <c r="F284" s="40">
        <v>0</v>
      </c>
      <c r="G284" s="40">
        <v>0</v>
      </c>
      <c r="H284" s="40">
        <v>0</v>
      </c>
      <c r="I284" s="40">
        <v>0</v>
      </c>
      <c r="J284" s="40">
        <v>0</v>
      </c>
      <c r="K284" s="40">
        <v>0</v>
      </c>
      <c r="L284" s="40">
        <v>0</v>
      </c>
      <c r="M284" s="40">
        <v>0</v>
      </c>
      <c r="N284" s="40">
        <v>0</v>
      </c>
      <c r="O284" s="40">
        <v>0</v>
      </c>
      <c r="P284" s="40">
        <v>0</v>
      </c>
      <c r="Q284" s="45">
        <f t="shared" si="252"/>
        <v>0</v>
      </c>
      <c r="R284" s="40"/>
      <c r="S284" s="40"/>
      <c r="T284" s="40"/>
      <c r="U284" s="40"/>
      <c r="V284" s="40"/>
      <c r="W284" s="40"/>
      <c r="X284" s="40"/>
      <c r="Y284" s="40"/>
      <c r="Z284" s="40"/>
      <c r="AA284" s="40"/>
      <c r="AB284" s="40"/>
      <c r="AC284" s="40"/>
      <c r="AD284" s="45">
        <f t="shared" si="253"/>
        <v>0</v>
      </c>
      <c r="AE284" s="40"/>
      <c r="AF284" s="40"/>
      <c r="AG284" s="40"/>
      <c r="AH284" s="40"/>
      <c r="AI284" s="40"/>
      <c r="AJ284" s="40"/>
      <c r="AK284" s="40"/>
      <c r="AL284" s="40"/>
      <c r="AM284" s="40"/>
      <c r="AN284" s="40"/>
      <c r="AO284" s="40"/>
      <c r="AP284" s="40"/>
      <c r="AQ284" s="45">
        <f t="shared" si="254"/>
        <v>0</v>
      </c>
    </row>
    <row r="285" spans="2:43" x14ac:dyDescent="0.25">
      <c r="B285" s="131"/>
      <c r="C285" s="123" t="s">
        <v>13</v>
      </c>
      <c r="D285" s="52" t="s">
        <v>50</v>
      </c>
      <c r="E285" s="40">
        <v>0</v>
      </c>
      <c r="F285" s="40">
        <v>0</v>
      </c>
      <c r="G285" s="40">
        <v>0</v>
      </c>
      <c r="H285" s="40">
        <v>0</v>
      </c>
      <c r="I285" s="40">
        <v>0</v>
      </c>
      <c r="J285" s="40">
        <v>0</v>
      </c>
      <c r="K285" s="40">
        <v>0</v>
      </c>
      <c r="L285" s="40">
        <v>0</v>
      </c>
      <c r="M285" s="40">
        <v>0</v>
      </c>
      <c r="N285" s="40">
        <v>0</v>
      </c>
      <c r="O285" s="40">
        <v>0</v>
      </c>
      <c r="P285" s="40">
        <v>0</v>
      </c>
      <c r="Q285" s="45">
        <f t="shared" si="252"/>
        <v>0</v>
      </c>
      <c r="R285" s="40"/>
      <c r="S285" s="40"/>
      <c r="T285" s="40"/>
      <c r="U285" s="40"/>
      <c r="V285" s="40"/>
      <c r="W285" s="40"/>
      <c r="X285" s="40"/>
      <c r="Y285" s="40"/>
      <c r="Z285" s="40"/>
      <c r="AA285" s="40"/>
      <c r="AB285" s="40"/>
      <c r="AC285" s="40"/>
      <c r="AD285" s="45">
        <f t="shared" si="253"/>
        <v>0</v>
      </c>
      <c r="AE285" s="40"/>
      <c r="AF285" s="40"/>
      <c r="AG285" s="40"/>
      <c r="AH285" s="40"/>
      <c r="AI285" s="40"/>
      <c r="AJ285" s="40"/>
      <c r="AK285" s="40"/>
      <c r="AL285" s="40"/>
      <c r="AM285" s="40"/>
      <c r="AN285" s="40"/>
      <c r="AO285" s="40"/>
      <c r="AP285" s="40"/>
      <c r="AQ285" s="45">
        <f t="shared" si="254"/>
        <v>0</v>
      </c>
    </row>
    <row r="286" spans="2:43" x14ac:dyDescent="0.25">
      <c r="B286" s="131"/>
      <c r="C286" s="123" t="s">
        <v>13</v>
      </c>
      <c r="D286" s="52" t="s">
        <v>51</v>
      </c>
      <c r="E286" s="40">
        <v>0</v>
      </c>
      <c r="F286" s="40">
        <v>0</v>
      </c>
      <c r="G286" s="40">
        <v>0</v>
      </c>
      <c r="H286" s="40">
        <v>0</v>
      </c>
      <c r="I286" s="40">
        <v>0</v>
      </c>
      <c r="J286" s="40">
        <v>0</v>
      </c>
      <c r="K286" s="40">
        <v>0</v>
      </c>
      <c r="L286" s="40">
        <v>0</v>
      </c>
      <c r="M286" s="40">
        <v>0</v>
      </c>
      <c r="N286" s="40">
        <v>0</v>
      </c>
      <c r="O286" s="40">
        <v>0</v>
      </c>
      <c r="P286" s="40">
        <v>0</v>
      </c>
      <c r="Q286" s="45">
        <f t="shared" si="252"/>
        <v>0</v>
      </c>
      <c r="R286" s="40"/>
      <c r="S286" s="40"/>
      <c r="T286" s="40"/>
      <c r="U286" s="40"/>
      <c r="V286" s="40"/>
      <c r="W286" s="40"/>
      <c r="X286" s="40"/>
      <c r="Y286" s="40"/>
      <c r="Z286" s="40"/>
      <c r="AA286" s="40"/>
      <c r="AB286" s="40"/>
      <c r="AC286" s="40"/>
      <c r="AD286" s="45">
        <f t="shared" si="253"/>
        <v>0</v>
      </c>
      <c r="AE286" s="40"/>
      <c r="AF286" s="40"/>
      <c r="AG286" s="40"/>
      <c r="AH286" s="40"/>
      <c r="AI286" s="40"/>
      <c r="AJ286" s="40"/>
      <c r="AK286" s="40"/>
      <c r="AL286" s="40"/>
      <c r="AM286" s="40"/>
      <c r="AN286" s="40"/>
      <c r="AO286" s="40"/>
      <c r="AP286" s="40"/>
      <c r="AQ286" s="45">
        <f t="shared" si="254"/>
        <v>0</v>
      </c>
    </row>
    <row r="287" spans="2:43" ht="14.25" customHeight="1" x14ac:dyDescent="0.25">
      <c r="B287" s="131"/>
      <c r="C287" s="123" t="s">
        <v>13</v>
      </c>
      <c r="D287" s="52" t="s">
        <v>52</v>
      </c>
      <c r="E287" s="40">
        <v>0</v>
      </c>
      <c r="F287" s="40">
        <v>0</v>
      </c>
      <c r="G287" s="40">
        <v>0</v>
      </c>
      <c r="H287" s="40">
        <v>0</v>
      </c>
      <c r="I287" s="40">
        <v>0</v>
      </c>
      <c r="J287" s="40">
        <v>0</v>
      </c>
      <c r="K287" s="40">
        <v>0</v>
      </c>
      <c r="L287" s="40">
        <v>0</v>
      </c>
      <c r="M287" s="40">
        <v>0</v>
      </c>
      <c r="N287" s="40">
        <v>0</v>
      </c>
      <c r="O287" s="40">
        <v>0</v>
      </c>
      <c r="P287" s="40">
        <v>0</v>
      </c>
      <c r="Q287" s="45">
        <f t="shared" si="252"/>
        <v>0</v>
      </c>
      <c r="R287" s="40"/>
      <c r="S287" s="40"/>
      <c r="T287" s="40"/>
      <c r="U287" s="40"/>
      <c r="V287" s="40"/>
      <c r="W287" s="40"/>
      <c r="X287" s="40"/>
      <c r="Y287" s="40"/>
      <c r="Z287" s="40"/>
      <c r="AA287" s="40"/>
      <c r="AB287" s="40"/>
      <c r="AC287" s="40"/>
      <c r="AD287" s="45">
        <f t="shared" si="253"/>
        <v>0</v>
      </c>
      <c r="AE287" s="40"/>
      <c r="AF287" s="40"/>
      <c r="AG287" s="40"/>
      <c r="AH287" s="40"/>
      <c r="AI287" s="40"/>
      <c r="AJ287" s="40"/>
      <c r="AK287" s="40"/>
      <c r="AL287" s="40"/>
      <c r="AM287" s="40"/>
      <c r="AN287" s="40"/>
      <c r="AO287" s="40"/>
      <c r="AP287" s="40"/>
      <c r="AQ287" s="45">
        <f t="shared" si="254"/>
        <v>0</v>
      </c>
    </row>
    <row r="288" spans="2:43" x14ac:dyDescent="0.25">
      <c r="B288" s="131"/>
      <c r="C288" s="123" t="s">
        <v>13</v>
      </c>
      <c r="D288" s="52" t="s">
        <v>53</v>
      </c>
      <c r="E288" s="40">
        <v>0</v>
      </c>
      <c r="F288" s="40">
        <v>0</v>
      </c>
      <c r="G288" s="40">
        <v>0</v>
      </c>
      <c r="H288" s="40">
        <v>0</v>
      </c>
      <c r="I288" s="40">
        <v>0</v>
      </c>
      <c r="J288" s="40">
        <v>0</v>
      </c>
      <c r="K288" s="40">
        <v>0</v>
      </c>
      <c r="L288" s="40">
        <v>0</v>
      </c>
      <c r="M288" s="40">
        <v>0</v>
      </c>
      <c r="N288" s="40">
        <v>0</v>
      </c>
      <c r="O288" s="40">
        <v>0</v>
      </c>
      <c r="P288" s="40">
        <v>0</v>
      </c>
      <c r="Q288" s="45">
        <f t="shared" si="252"/>
        <v>0</v>
      </c>
      <c r="R288" s="40"/>
      <c r="S288" s="40"/>
      <c r="T288" s="40"/>
      <c r="U288" s="40"/>
      <c r="V288" s="40"/>
      <c r="W288" s="40"/>
      <c r="X288" s="40"/>
      <c r="Y288" s="40"/>
      <c r="Z288" s="40"/>
      <c r="AA288" s="40"/>
      <c r="AB288" s="40"/>
      <c r="AC288" s="40"/>
      <c r="AD288" s="45">
        <f t="shared" si="253"/>
        <v>0</v>
      </c>
      <c r="AE288" s="40"/>
      <c r="AF288" s="40"/>
      <c r="AG288" s="40"/>
      <c r="AH288" s="40"/>
      <c r="AI288" s="40"/>
      <c r="AJ288" s="40"/>
      <c r="AK288" s="40"/>
      <c r="AL288" s="40"/>
      <c r="AM288" s="40"/>
      <c r="AN288" s="40"/>
      <c r="AO288" s="40"/>
      <c r="AP288" s="40"/>
      <c r="AQ288" s="45">
        <f t="shared" si="254"/>
        <v>0</v>
      </c>
    </row>
    <row r="289" spans="2:43" x14ac:dyDescent="0.25">
      <c r="B289" s="131"/>
      <c r="C289" s="123" t="s">
        <v>13</v>
      </c>
      <c r="D289" s="53" t="s">
        <v>54</v>
      </c>
      <c r="E289" s="41">
        <f t="shared" ref="E289:P289" si="255">+SUM(E278:E288)</f>
        <v>21</v>
      </c>
      <c r="F289" s="41">
        <f t="shared" si="255"/>
        <v>0.3</v>
      </c>
      <c r="G289" s="41">
        <f t="shared" si="255"/>
        <v>0</v>
      </c>
      <c r="H289" s="41">
        <f t="shared" si="255"/>
        <v>0</v>
      </c>
      <c r="I289" s="41">
        <f t="shared" si="255"/>
        <v>0</v>
      </c>
      <c r="J289" s="41">
        <f t="shared" si="255"/>
        <v>0</v>
      </c>
      <c r="K289" s="41">
        <f t="shared" si="255"/>
        <v>0</v>
      </c>
      <c r="L289" s="41">
        <f t="shared" si="255"/>
        <v>0</v>
      </c>
      <c r="M289" s="41">
        <f t="shared" si="255"/>
        <v>0</v>
      </c>
      <c r="N289" s="41">
        <f t="shared" si="255"/>
        <v>0</v>
      </c>
      <c r="O289" s="41">
        <f t="shared" si="255"/>
        <v>0</v>
      </c>
      <c r="P289" s="41">
        <f t="shared" si="255"/>
        <v>0</v>
      </c>
      <c r="Q289" s="46">
        <f t="shared" si="252"/>
        <v>21.3</v>
      </c>
      <c r="R289" s="41">
        <f t="shared" ref="R289:AC289" si="256">+SUM(R278:R288)</f>
        <v>1</v>
      </c>
      <c r="S289" s="41">
        <f t="shared" si="256"/>
        <v>0</v>
      </c>
      <c r="T289" s="41">
        <f t="shared" si="256"/>
        <v>0</v>
      </c>
      <c r="U289" s="41">
        <f t="shared" si="256"/>
        <v>0</v>
      </c>
      <c r="V289" s="41">
        <f t="shared" si="256"/>
        <v>0</v>
      </c>
      <c r="W289" s="41">
        <f t="shared" si="256"/>
        <v>0</v>
      </c>
      <c r="X289" s="41">
        <f t="shared" si="256"/>
        <v>0</v>
      </c>
      <c r="Y289" s="41">
        <f t="shared" si="256"/>
        <v>0</v>
      </c>
      <c r="Z289" s="41">
        <f t="shared" si="256"/>
        <v>0</v>
      </c>
      <c r="AA289" s="41">
        <f t="shared" si="256"/>
        <v>0</v>
      </c>
      <c r="AB289" s="41">
        <f t="shared" si="256"/>
        <v>0</v>
      </c>
      <c r="AC289" s="41">
        <f t="shared" si="256"/>
        <v>0</v>
      </c>
      <c r="AD289" s="46">
        <f t="shared" si="253"/>
        <v>1</v>
      </c>
      <c r="AE289" s="41">
        <f t="shared" ref="AE289" si="257">+SUM(AE278:AE288)</f>
        <v>1.2</v>
      </c>
      <c r="AF289" s="41">
        <f t="shared" ref="AF289:AI289" si="258">+SUM(AF278:AF288)</f>
        <v>0.2</v>
      </c>
      <c r="AG289" s="41">
        <f t="shared" si="258"/>
        <v>0</v>
      </c>
      <c r="AH289" s="41">
        <f t="shared" si="258"/>
        <v>0</v>
      </c>
      <c r="AI289" s="41">
        <f t="shared" si="258"/>
        <v>0.3</v>
      </c>
      <c r="AJ289" s="41"/>
      <c r="AK289" s="41"/>
      <c r="AL289" s="41"/>
      <c r="AM289" s="41"/>
      <c r="AN289" s="41"/>
      <c r="AO289" s="41"/>
      <c r="AP289" s="41"/>
      <c r="AQ289" s="46">
        <f t="shared" si="254"/>
        <v>1.7</v>
      </c>
    </row>
    <row r="290" spans="2:43" x14ac:dyDescent="0.25">
      <c r="B290" s="131"/>
      <c r="C290" s="123" t="s">
        <v>13</v>
      </c>
      <c r="D290" s="16" t="s">
        <v>55</v>
      </c>
      <c r="E290" s="37"/>
      <c r="F290" s="37"/>
      <c r="G290" s="37"/>
      <c r="H290" s="37"/>
      <c r="I290" s="37"/>
      <c r="J290" s="37"/>
      <c r="K290" s="37"/>
      <c r="L290" s="37"/>
      <c r="M290" s="37"/>
      <c r="N290" s="37"/>
      <c r="O290" s="37"/>
      <c r="P290" s="37"/>
      <c r="Q290" s="44"/>
      <c r="R290" s="37"/>
      <c r="S290" s="37"/>
      <c r="T290" s="37"/>
      <c r="U290" s="37"/>
      <c r="V290" s="37"/>
      <c r="W290" s="37"/>
      <c r="X290" s="37"/>
      <c r="Y290" s="37"/>
      <c r="Z290" s="37"/>
      <c r="AA290" s="37"/>
      <c r="AB290" s="37"/>
      <c r="AC290" s="37"/>
      <c r="AD290" s="44"/>
      <c r="AE290" s="37"/>
      <c r="AF290" s="37"/>
      <c r="AG290" s="37"/>
      <c r="AH290" s="37"/>
      <c r="AI290" s="37"/>
      <c r="AJ290" s="37"/>
      <c r="AK290" s="37"/>
      <c r="AL290" s="37"/>
      <c r="AM290" s="37"/>
      <c r="AN290" s="37"/>
      <c r="AO290" s="37"/>
      <c r="AP290" s="37"/>
      <c r="AQ290" s="57"/>
    </row>
    <row r="291" spans="2:43" x14ac:dyDescent="0.25">
      <c r="B291" s="131"/>
      <c r="C291" s="123" t="s">
        <v>13</v>
      </c>
      <c r="D291" s="52" t="s">
        <v>56</v>
      </c>
      <c r="E291" s="40"/>
      <c r="F291" s="40"/>
      <c r="G291" s="40"/>
      <c r="H291" s="40"/>
      <c r="I291" s="40"/>
      <c r="J291" s="40"/>
      <c r="K291" s="40"/>
      <c r="L291" s="40"/>
      <c r="M291" s="40"/>
      <c r="N291" s="40"/>
      <c r="O291" s="40"/>
      <c r="P291" s="40"/>
      <c r="Q291" s="45">
        <f>SUM(E291:P291)</f>
        <v>0</v>
      </c>
      <c r="R291" s="40"/>
      <c r="S291" s="40"/>
      <c r="T291" s="40"/>
      <c r="U291" s="40"/>
      <c r="V291" s="40"/>
      <c r="W291" s="40"/>
      <c r="X291" s="40"/>
      <c r="Y291" s="40"/>
      <c r="Z291" s="40"/>
      <c r="AA291" s="40"/>
      <c r="AB291" s="40"/>
      <c r="AC291" s="40"/>
      <c r="AD291" s="45">
        <f>SUM(R291:AC291)</f>
        <v>0</v>
      </c>
      <c r="AE291" s="40"/>
      <c r="AF291" s="40"/>
      <c r="AG291" s="40"/>
      <c r="AH291" s="40"/>
      <c r="AI291" s="40"/>
      <c r="AJ291" s="40"/>
      <c r="AK291" s="40"/>
      <c r="AL291" s="40"/>
      <c r="AM291" s="40"/>
      <c r="AN291" s="40"/>
      <c r="AO291" s="40"/>
      <c r="AP291" s="40"/>
      <c r="AQ291" s="45">
        <f>SUM(AE291:AP291)</f>
        <v>0</v>
      </c>
    </row>
    <row r="292" spans="2:43" x14ac:dyDescent="0.25">
      <c r="B292" s="131"/>
      <c r="C292" s="123" t="s">
        <v>13</v>
      </c>
      <c r="D292" s="53" t="s">
        <v>57</v>
      </c>
      <c r="E292" s="41">
        <f t="shared" ref="E292:P292" si="259">+E291</f>
        <v>0</v>
      </c>
      <c r="F292" s="41">
        <f t="shared" si="259"/>
        <v>0</v>
      </c>
      <c r="G292" s="41">
        <f t="shared" si="259"/>
        <v>0</v>
      </c>
      <c r="H292" s="41">
        <f t="shared" si="259"/>
        <v>0</v>
      </c>
      <c r="I292" s="41">
        <f t="shared" si="259"/>
        <v>0</v>
      </c>
      <c r="J292" s="41">
        <f t="shared" si="259"/>
        <v>0</v>
      </c>
      <c r="K292" s="41">
        <f t="shared" si="259"/>
        <v>0</v>
      </c>
      <c r="L292" s="41">
        <f t="shared" si="259"/>
        <v>0</v>
      </c>
      <c r="M292" s="41">
        <f t="shared" si="259"/>
        <v>0</v>
      </c>
      <c r="N292" s="41">
        <f t="shared" si="259"/>
        <v>0</v>
      </c>
      <c r="O292" s="41">
        <f t="shared" si="259"/>
        <v>0</v>
      </c>
      <c r="P292" s="41">
        <f t="shared" si="259"/>
        <v>0</v>
      </c>
      <c r="Q292" s="46">
        <f>SUM(E292:P292)</f>
        <v>0</v>
      </c>
      <c r="R292" s="41">
        <f t="shared" ref="R292:AC292" si="260">+R291</f>
        <v>0</v>
      </c>
      <c r="S292" s="41">
        <f t="shared" si="260"/>
        <v>0</v>
      </c>
      <c r="T292" s="41">
        <f t="shared" si="260"/>
        <v>0</v>
      </c>
      <c r="U292" s="41">
        <f t="shared" si="260"/>
        <v>0</v>
      </c>
      <c r="V292" s="41">
        <f t="shared" si="260"/>
        <v>0</v>
      </c>
      <c r="W292" s="41">
        <f t="shared" si="260"/>
        <v>0</v>
      </c>
      <c r="X292" s="41">
        <f t="shared" si="260"/>
        <v>0</v>
      </c>
      <c r="Y292" s="41">
        <f t="shared" si="260"/>
        <v>0</v>
      </c>
      <c r="Z292" s="41">
        <f t="shared" si="260"/>
        <v>0</v>
      </c>
      <c r="AA292" s="41">
        <f t="shared" si="260"/>
        <v>0</v>
      </c>
      <c r="AB292" s="41">
        <f t="shared" si="260"/>
        <v>0</v>
      </c>
      <c r="AC292" s="41">
        <f t="shared" si="260"/>
        <v>0</v>
      </c>
      <c r="AD292" s="46">
        <f>SUM(R292:AC292)</f>
        <v>0</v>
      </c>
      <c r="AE292" s="41">
        <f t="shared" ref="AE292" si="261">+AE291</f>
        <v>0</v>
      </c>
      <c r="AF292" s="41">
        <f t="shared" ref="AF292:AI292" si="262">+AF291</f>
        <v>0</v>
      </c>
      <c r="AG292" s="41">
        <f t="shared" si="262"/>
        <v>0</v>
      </c>
      <c r="AH292" s="41">
        <f t="shared" si="262"/>
        <v>0</v>
      </c>
      <c r="AI292" s="41">
        <f t="shared" si="262"/>
        <v>0</v>
      </c>
      <c r="AJ292" s="41"/>
      <c r="AK292" s="41"/>
      <c r="AL292" s="41"/>
      <c r="AM292" s="41"/>
      <c r="AN292" s="41"/>
      <c r="AO292" s="41"/>
      <c r="AP292" s="41"/>
      <c r="AQ292" s="46">
        <f>SUM(AE292:AP292)</f>
        <v>0</v>
      </c>
    </row>
    <row r="293" spans="2:43" s="10" customFormat="1" ht="15.75" thickBot="1" x14ac:dyDescent="0.3">
      <c r="B293" s="131"/>
      <c r="C293" s="124" t="s">
        <v>13</v>
      </c>
      <c r="D293" s="9" t="s">
        <v>66</v>
      </c>
      <c r="E293" s="43">
        <f t="shared" ref="E293:AE293" si="263">SUM(E266,E273,E276,E289,E292)</f>
        <v>21</v>
      </c>
      <c r="F293" s="43">
        <f t="shared" si="263"/>
        <v>0.3</v>
      </c>
      <c r="G293" s="43">
        <f t="shared" si="263"/>
        <v>5</v>
      </c>
      <c r="H293" s="43">
        <f t="shared" si="263"/>
        <v>5</v>
      </c>
      <c r="I293" s="43">
        <f t="shared" si="263"/>
        <v>0</v>
      </c>
      <c r="J293" s="43">
        <f t="shared" si="263"/>
        <v>0</v>
      </c>
      <c r="K293" s="43">
        <f t="shared" si="263"/>
        <v>0</v>
      </c>
      <c r="L293" s="43">
        <f t="shared" si="263"/>
        <v>0</v>
      </c>
      <c r="M293" s="43">
        <f t="shared" si="263"/>
        <v>1</v>
      </c>
      <c r="N293" s="43">
        <f t="shared" si="263"/>
        <v>0</v>
      </c>
      <c r="O293" s="43">
        <f t="shared" si="263"/>
        <v>0</v>
      </c>
      <c r="P293" s="43">
        <f t="shared" si="263"/>
        <v>0</v>
      </c>
      <c r="Q293" s="36">
        <f t="shared" si="263"/>
        <v>32.299999999999997</v>
      </c>
      <c r="R293" s="43">
        <f t="shared" si="263"/>
        <v>1</v>
      </c>
      <c r="S293" s="43">
        <f t="shared" si="263"/>
        <v>0</v>
      </c>
      <c r="T293" s="43">
        <f t="shared" si="263"/>
        <v>0</v>
      </c>
      <c r="U293" s="43">
        <f t="shared" si="263"/>
        <v>0</v>
      </c>
      <c r="V293" s="43">
        <f t="shared" si="263"/>
        <v>0</v>
      </c>
      <c r="W293" s="43">
        <f t="shared" si="263"/>
        <v>0</v>
      </c>
      <c r="X293" s="43">
        <f t="shared" si="263"/>
        <v>0</v>
      </c>
      <c r="Y293" s="43">
        <f t="shared" si="263"/>
        <v>0</v>
      </c>
      <c r="Z293" s="43">
        <f t="shared" si="263"/>
        <v>0</v>
      </c>
      <c r="AA293" s="43">
        <f t="shared" si="263"/>
        <v>0</v>
      </c>
      <c r="AB293" s="43">
        <f t="shared" si="263"/>
        <v>0</v>
      </c>
      <c r="AC293" s="43">
        <f t="shared" si="263"/>
        <v>0</v>
      </c>
      <c r="AD293" s="36">
        <f t="shared" si="263"/>
        <v>1</v>
      </c>
      <c r="AE293" s="43">
        <f t="shared" si="263"/>
        <v>1.2</v>
      </c>
      <c r="AF293" s="43">
        <f t="shared" ref="AF293:AQ293" si="264">SUM(AF266,AF273,AF276,AF289,AF292)</f>
        <v>0.2</v>
      </c>
      <c r="AG293" s="43">
        <f t="shared" si="264"/>
        <v>0</v>
      </c>
      <c r="AH293" s="43">
        <f t="shared" si="264"/>
        <v>0</v>
      </c>
      <c r="AI293" s="43">
        <f t="shared" si="264"/>
        <v>0.3</v>
      </c>
      <c r="AJ293" s="43"/>
      <c r="AK293" s="43"/>
      <c r="AL293" s="43"/>
      <c r="AM293" s="43"/>
      <c r="AN293" s="43"/>
      <c r="AO293" s="43"/>
      <c r="AP293" s="43"/>
      <c r="AQ293" s="36">
        <f t="shared" si="264"/>
        <v>1.7</v>
      </c>
    </row>
    <row r="294" spans="2:43" x14ac:dyDescent="0.25">
      <c r="B294" s="131"/>
      <c r="C294" s="140" t="s">
        <v>14</v>
      </c>
      <c r="D294" s="20" t="s">
        <v>25</v>
      </c>
      <c r="E294" s="37"/>
      <c r="F294" s="37"/>
      <c r="G294" s="37"/>
      <c r="H294" s="37"/>
      <c r="I294" s="37"/>
      <c r="J294" s="37"/>
      <c r="K294" s="37"/>
      <c r="L294" s="37"/>
      <c r="M294" s="37"/>
      <c r="N294" s="37"/>
      <c r="O294" s="37"/>
      <c r="P294" s="37"/>
      <c r="Q294" s="44"/>
      <c r="R294" s="37"/>
      <c r="S294" s="37"/>
      <c r="T294" s="37"/>
      <c r="U294" s="37"/>
      <c r="V294" s="37"/>
      <c r="W294" s="37"/>
      <c r="X294" s="37"/>
      <c r="Y294" s="37"/>
      <c r="Z294" s="37"/>
      <c r="AA294" s="37"/>
      <c r="AB294" s="37"/>
      <c r="AC294" s="37"/>
      <c r="AD294" s="44"/>
      <c r="AE294" s="37"/>
      <c r="AF294" s="37"/>
      <c r="AG294" s="37"/>
      <c r="AH294" s="37"/>
      <c r="AI294" s="37"/>
      <c r="AJ294" s="37"/>
      <c r="AK294" s="37"/>
      <c r="AL294" s="37"/>
      <c r="AM294" s="37"/>
      <c r="AN294" s="37"/>
      <c r="AO294" s="37"/>
      <c r="AP294" s="37"/>
      <c r="AQ294" s="57"/>
    </row>
    <row r="295" spans="2:43" x14ac:dyDescent="0.25">
      <c r="B295" s="131"/>
      <c r="C295" s="141" t="s">
        <v>14</v>
      </c>
      <c r="D295" s="52" t="s">
        <v>26</v>
      </c>
      <c r="E295" s="40">
        <v>116.4</v>
      </c>
      <c r="F295" s="40">
        <v>29</v>
      </c>
      <c r="G295" s="40">
        <v>22.5</v>
      </c>
      <c r="H295" s="40">
        <v>96.15</v>
      </c>
      <c r="I295" s="40">
        <v>17.3</v>
      </c>
      <c r="J295" s="40">
        <v>0</v>
      </c>
      <c r="K295" s="40">
        <v>0</v>
      </c>
      <c r="L295" s="40">
        <v>0</v>
      </c>
      <c r="M295" s="40">
        <v>7</v>
      </c>
      <c r="N295" s="40">
        <v>0</v>
      </c>
      <c r="O295" s="40">
        <v>0</v>
      </c>
      <c r="P295" s="40">
        <v>0</v>
      </c>
      <c r="Q295" s="39">
        <f>SUM(E295:P295)</f>
        <v>288.35000000000002</v>
      </c>
      <c r="R295" s="40">
        <v>83.9</v>
      </c>
      <c r="S295" s="40">
        <v>20.2</v>
      </c>
      <c r="T295" s="40">
        <v>92.2</v>
      </c>
      <c r="U295" s="40">
        <v>3.6</v>
      </c>
      <c r="V295" s="40">
        <v>69.3</v>
      </c>
      <c r="W295" s="40">
        <v>22.8</v>
      </c>
      <c r="X295" s="40">
        <v>3.5</v>
      </c>
      <c r="Y295" s="40">
        <v>0</v>
      </c>
      <c r="Z295" s="40"/>
      <c r="AA295" s="40"/>
      <c r="AB295" s="40"/>
      <c r="AC295" s="40"/>
      <c r="AD295" s="39">
        <f t="shared" ref="AD295:AD301" si="265">SUM(R295:AC295)</f>
        <v>295.5</v>
      </c>
      <c r="AE295" s="40">
        <v>9.5</v>
      </c>
      <c r="AF295" s="40">
        <v>16.7</v>
      </c>
      <c r="AG295" s="40"/>
      <c r="AH295" s="40"/>
      <c r="AI295" s="40">
        <v>17</v>
      </c>
      <c r="AJ295" s="40"/>
      <c r="AK295" s="40"/>
      <c r="AL295" s="40"/>
      <c r="AM295" s="40"/>
      <c r="AN295" s="40"/>
      <c r="AO295" s="40"/>
      <c r="AP295" s="40"/>
      <c r="AQ295" s="39">
        <f t="shared" ref="AQ295:AQ301" si="266">SUM(AE295:AP295)</f>
        <v>43.2</v>
      </c>
    </row>
    <row r="296" spans="2:43" x14ac:dyDescent="0.25">
      <c r="B296" s="131"/>
      <c r="C296" s="141" t="s">
        <v>14</v>
      </c>
      <c r="D296" s="52" t="s">
        <v>27</v>
      </c>
      <c r="E296" s="40">
        <v>128.9</v>
      </c>
      <c r="F296" s="40">
        <v>73.3</v>
      </c>
      <c r="G296" s="40">
        <v>39.1</v>
      </c>
      <c r="H296" s="40">
        <v>150.66999999999999</v>
      </c>
      <c r="I296" s="40">
        <v>0</v>
      </c>
      <c r="J296" s="40">
        <v>0</v>
      </c>
      <c r="K296" s="40">
        <v>0</v>
      </c>
      <c r="L296" s="40">
        <v>0</v>
      </c>
      <c r="M296" s="40">
        <v>25.1</v>
      </c>
      <c r="N296" s="40">
        <v>0</v>
      </c>
      <c r="O296" s="40">
        <v>0</v>
      </c>
      <c r="P296" s="40">
        <v>0</v>
      </c>
      <c r="Q296" s="39">
        <f t="shared" ref="Q296:Q301" si="267">SUM(E296:P296)</f>
        <v>417.07</v>
      </c>
      <c r="R296" s="40">
        <v>96.1</v>
      </c>
      <c r="S296" s="40">
        <v>20.100000000000001</v>
      </c>
      <c r="T296" s="40">
        <v>116.2</v>
      </c>
      <c r="U296" s="40">
        <v>22.1</v>
      </c>
      <c r="V296" s="40">
        <v>79.8</v>
      </c>
      <c r="W296" s="40">
        <v>55.17</v>
      </c>
      <c r="X296" s="40">
        <v>0</v>
      </c>
      <c r="Y296" s="40">
        <v>0</v>
      </c>
      <c r="Z296" s="40"/>
      <c r="AA296" s="40"/>
      <c r="AB296" s="40"/>
      <c r="AC296" s="40"/>
      <c r="AD296" s="39">
        <f t="shared" si="265"/>
        <v>389.46999999999997</v>
      </c>
      <c r="AE296" s="40">
        <v>17</v>
      </c>
      <c r="AF296" s="40">
        <v>20</v>
      </c>
      <c r="AG296" s="40"/>
      <c r="AH296" s="40"/>
      <c r="AI296" s="40">
        <v>25.1</v>
      </c>
      <c r="AJ296" s="40"/>
      <c r="AK296" s="40"/>
      <c r="AL296" s="40"/>
      <c r="AM296" s="40"/>
      <c r="AN296" s="40"/>
      <c r="AO296" s="40"/>
      <c r="AP296" s="40"/>
      <c r="AQ296" s="39">
        <f t="shared" si="266"/>
        <v>62.1</v>
      </c>
    </row>
    <row r="297" spans="2:43" x14ac:dyDescent="0.25">
      <c r="B297" s="131"/>
      <c r="C297" s="141" t="s">
        <v>14</v>
      </c>
      <c r="D297" s="52" t="s">
        <v>28</v>
      </c>
      <c r="E297" s="40">
        <v>0</v>
      </c>
      <c r="F297" s="40">
        <v>0</v>
      </c>
      <c r="G297" s="40">
        <v>0</v>
      </c>
      <c r="H297" s="40">
        <v>0</v>
      </c>
      <c r="I297" s="40">
        <v>25.7</v>
      </c>
      <c r="J297" s="40">
        <v>0</v>
      </c>
      <c r="K297" s="40">
        <v>0</v>
      </c>
      <c r="L297" s="40">
        <v>0</v>
      </c>
      <c r="M297" s="40">
        <v>0</v>
      </c>
      <c r="N297" s="40">
        <v>0</v>
      </c>
      <c r="O297" s="40">
        <v>0</v>
      </c>
      <c r="P297" s="40">
        <v>0</v>
      </c>
      <c r="Q297" s="39">
        <f t="shared" si="267"/>
        <v>25.7</v>
      </c>
      <c r="R297" s="40"/>
      <c r="S297" s="40"/>
      <c r="T297" s="40"/>
      <c r="U297" s="40"/>
      <c r="V297" s="40"/>
      <c r="W297" s="40"/>
      <c r="X297" s="40"/>
      <c r="Y297" s="40"/>
      <c r="Z297" s="40"/>
      <c r="AA297" s="40"/>
      <c r="AB297" s="40"/>
      <c r="AC297" s="40"/>
      <c r="AD297" s="39">
        <f t="shared" si="265"/>
        <v>0</v>
      </c>
      <c r="AE297" s="40"/>
      <c r="AF297" s="40"/>
      <c r="AG297" s="40"/>
      <c r="AH297" s="40"/>
      <c r="AI297" s="40"/>
      <c r="AJ297" s="40"/>
      <c r="AK297" s="40"/>
      <c r="AL297" s="40"/>
      <c r="AM297" s="40"/>
      <c r="AN297" s="40"/>
      <c r="AO297" s="40"/>
      <c r="AP297" s="40"/>
      <c r="AQ297" s="39">
        <f t="shared" si="266"/>
        <v>0</v>
      </c>
    </row>
    <row r="298" spans="2:43" x14ac:dyDescent="0.25">
      <c r="B298" s="131"/>
      <c r="C298" s="141" t="s">
        <v>14</v>
      </c>
      <c r="D298" s="52" t="s">
        <v>29</v>
      </c>
      <c r="E298" s="40">
        <v>30</v>
      </c>
      <c r="F298" s="40">
        <v>0</v>
      </c>
      <c r="G298" s="40">
        <v>0</v>
      </c>
      <c r="H298" s="40">
        <v>0</v>
      </c>
      <c r="I298" s="40">
        <v>0</v>
      </c>
      <c r="J298" s="40">
        <v>0</v>
      </c>
      <c r="K298" s="40">
        <v>0</v>
      </c>
      <c r="L298" s="40">
        <v>0</v>
      </c>
      <c r="M298" s="40">
        <v>10</v>
      </c>
      <c r="N298" s="40">
        <v>0</v>
      </c>
      <c r="O298" s="40">
        <v>0</v>
      </c>
      <c r="P298" s="40">
        <v>0</v>
      </c>
      <c r="Q298" s="39">
        <f t="shared" si="267"/>
        <v>40</v>
      </c>
      <c r="R298" s="40"/>
      <c r="S298" s="40"/>
      <c r="T298" s="40"/>
      <c r="U298" s="40"/>
      <c r="V298" s="40"/>
      <c r="W298" s="40"/>
      <c r="X298" s="40"/>
      <c r="Y298" s="40"/>
      <c r="Z298" s="40"/>
      <c r="AA298" s="40"/>
      <c r="AB298" s="40"/>
      <c r="AC298" s="40"/>
      <c r="AD298" s="39">
        <f t="shared" si="265"/>
        <v>0</v>
      </c>
      <c r="AE298" s="40"/>
      <c r="AF298" s="40"/>
      <c r="AG298" s="40"/>
      <c r="AH298" s="40"/>
      <c r="AI298" s="40"/>
      <c r="AJ298" s="40"/>
      <c r="AK298" s="40"/>
      <c r="AL298" s="40"/>
      <c r="AM298" s="40"/>
      <c r="AN298" s="40"/>
      <c r="AO298" s="40"/>
      <c r="AP298" s="40"/>
      <c r="AQ298" s="39">
        <f t="shared" si="266"/>
        <v>0</v>
      </c>
    </row>
    <row r="299" spans="2:43" x14ac:dyDescent="0.25">
      <c r="B299" s="131"/>
      <c r="C299" s="141" t="s">
        <v>14</v>
      </c>
      <c r="D299" s="52" t="s">
        <v>30</v>
      </c>
      <c r="E299" s="40">
        <v>0</v>
      </c>
      <c r="F299" s="40">
        <v>0</v>
      </c>
      <c r="G299" s="40">
        <v>0</v>
      </c>
      <c r="H299" s="40">
        <v>0</v>
      </c>
      <c r="I299" s="40">
        <v>0</v>
      </c>
      <c r="J299" s="40">
        <v>0</v>
      </c>
      <c r="K299" s="40">
        <v>0</v>
      </c>
      <c r="L299" s="40">
        <v>0</v>
      </c>
      <c r="M299" s="40">
        <v>0</v>
      </c>
      <c r="N299" s="40">
        <v>0</v>
      </c>
      <c r="O299" s="40">
        <v>0</v>
      </c>
      <c r="P299" s="40">
        <v>0</v>
      </c>
      <c r="Q299" s="39">
        <f t="shared" si="267"/>
        <v>0</v>
      </c>
      <c r="R299" s="40"/>
      <c r="S299" s="40"/>
      <c r="T299" s="40"/>
      <c r="U299" s="40"/>
      <c r="V299" s="40"/>
      <c r="W299" s="40"/>
      <c r="X299" s="40"/>
      <c r="Y299" s="40"/>
      <c r="Z299" s="40"/>
      <c r="AA299" s="40"/>
      <c r="AB299" s="40"/>
      <c r="AC299" s="40"/>
      <c r="AD299" s="39">
        <f t="shared" si="265"/>
        <v>0</v>
      </c>
      <c r="AE299" s="40"/>
      <c r="AF299" s="40"/>
      <c r="AG299" s="40"/>
      <c r="AH299" s="40"/>
      <c r="AI299" s="40"/>
      <c r="AJ299" s="40"/>
      <c r="AK299" s="40"/>
      <c r="AL299" s="40"/>
      <c r="AM299" s="40"/>
      <c r="AN299" s="40"/>
      <c r="AO299" s="40"/>
      <c r="AP299" s="40"/>
      <c r="AQ299" s="39">
        <f t="shared" si="266"/>
        <v>0</v>
      </c>
    </row>
    <row r="300" spans="2:43" x14ac:dyDescent="0.25">
      <c r="B300" s="131"/>
      <c r="C300" s="141"/>
      <c r="D300" s="52" t="s">
        <v>31</v>
      </c>
      <c r="E300" s="40">
        <v>0</v>
      </c>
      <c r="F300" s="40">
        <v>0</v>
      </c>
      <c r="G300" s="40">
        <v>0</v>
      </c>
      <c r="H300" s="40">
        <v>0</v>
      </c>
      <c r="I300" s="40">
        <v>0</v>
      </c>
      <c r="J300" s="40">
        <v>0</v>
      </c>
      <c r="K300" s="40">
        <v>0</v>
      </c>
      <c r="L300" s="40">
        <v>0</v>
      </c>
      <c r="M300" s="40">
        <v>0</v>
      </c>
      <c r="N300" s="40">
        <v>0</v>
      </c>
      <c r="O300" s="40">
        <v>0</v>
      </c>
      <c r="P300" s="40">
        <v>0</v>
      </c>
      <c r="Q300" s="39">
        <f t="shared" si="267"/>
        <v>0</v>
      </c>
      <c r="R300" s="40"/>
      <c r="S300" s="40"/>
      <c r="T300" s="40"/>
      <c r="U300" s="40"/>
      <c r="V300" s="40"/>
      <c r="W300" s="40"/>
      <c r="X300" s="40"/>
      <c r="Y300" s="40"/>
      <c r="Z300" s="40"/>
      <c r="AA300" s="40"/>
      <c r="AB300" s="40"/>
      <c r="AC300" s="40"/>
      <c r="AD300" s="39">
        <f t="shared" si="265"/>
        <v>0</v>
      </c>
      <c r="AE300" s="40"/>
      <c r="AF300" s="40"/>
      <c r="AG300" s="40"/>
      <c r="AH300" s="40"/>
      <c r="AI300" s="40"/>
      <c r="AJ300" s="40"/>
      <c r="AK300" s="40"/>
      <c r="AL300" s="40"/>
      <c r="AM300" s="40"/>
      <c r="AN300" s="40"/>
      <c r="AO300" s="40"/>
      <c r="AP300" s="40"/>
      <c r="AQ300" s="39">
        <f t="shared" si="266"/>
        <v>0</v>
      </c>
    </row>
    <row r="301" spans="2:43" x14ac:dyDescent="0.25">
      <c r="B301" s="131"/>
      <c r="C301" s="141"/>
      <c r="D301" s="53" t="s">
        <v>32</v>
      </c>
      <c r="E301" s="41">
        <f t="shared" ref="E301:P301" si="268">+SUM(E295:E300)</f>
        <v>275.3</v>
      </c>
      <c r="F301" s="41">
        <f t="shared" si="268"/>
        <v>102.3</v>
      </c>
      <c r="G301" s="41">
        <f t="shared" si="268"/>
        <v>61.6</v>
      </c>
      <c r="H301" s="41">
        <f t="shared" si="268"/>
        <v>246.82</v>
      </c>
      <c r="I301" s="41">
        <f t="shared" si="268"/>
        <v>43</v>
      </c>
      <c r="J301" s="41">
        <f t="shared" si="268"/>
        <v>0</v>
      </c>
      <c r="K301" s="41">
        <f t="shared" si="268"/>
        <v>0</v>
      </c>
      <c r="L301" s="41">
        <f t="shared" si="268"/>
        <v>0</v>
      </c>
      <c r="M301" s="41">
        <f t="shared" si="268"/>
        <v>42.1</v>
      </c>
      <c r="N301" s="41">
        <f t="shared" si="268"/>
        <v>0</v>
      </c>
      <c r="O301" s="41">
        <f t="shared" si="268"/>
        <v>0</v>
      </c>
      <c r="P301" s="41">
        <f t="shared" si="268"/>
        <v>0</v>
      </c>
      <c r="Q301" s="33">
        <f t="shared" si="267"/>
        <v>771.12</v>
      </c>
      <c r="R301" s="41">
        <f t="shared" ref="R301:AC301" si="269">+SUM(R295:R300)</f>
        <v>180</v>
      </c>
      <c r="S301" s="41">
        <f t="shared" si="269"/>
        <v>40.299999999999997</v>
      </c>
      <c r="T301" s="41">
        <f t="shared" si="269"/>
        <v>208.4</v>
      </c>
      <c r="U301" s="41">
        <f t="shared" si="269"/>
        <v>25.700000000000003</v>
      </c>
      <c r="V301" s="41">
        <f t="shared" si="269"/>
        <v>149.1</v>
      </c>
      <c r="W301" s="41">
        <f t="shared" si="269"/>
        <v>77.97</v>
      </c>
      <c r="X301" s="41">
        <f t="shared" si="269"/>
        <v>3.5</v>
      </c>
      <c r="Y301" s="41">
        <f t="shared" si="269"/>
        <v>0</v>
      </c>
      <c r="Z301" s="41">
        <f t="shared" si="269"/>
        <v>0</v>
      </c>
      <c r="AA301" s="41">
        <f t="shared" si="269"/>
        <v>0</v>
      </c>
      <c r="AB301" s="41">
        <f t="shared" si="269"/>
        <v>0</v>
      </c>
      <c r="AC301" s="41">
        <f t="shared" si="269"/>
        <v>0</v>
      </c>
      <c r="AD301" s="33">
        <f t="shared" si="265"/>
        <v>684.97</v>
      </c>
      <c r="AE301" s="41">
        <f t="shared" ref="AE301" si="270">+SUM(AE295:AE300)</f>
        <v>26.5</v>
      </c>
      <c r="AF301" s="41">
        <f t="shared" ref="AF301:AI301" si="271">+SUM(AF295:AF300)</f>
        <v>36.700000000000003</v>
      </c>
      <c r="AG301" s="41">
        <f t="shared" si="271"/>
        <v>0</v>
      </c>
      <c r="AH301" s="41">
        <f t="shared" si="271"/>
        <v>0</v>
      </c>
      <c r="AI301" s="41">
        <f t="shared" si="271"/>
        <v>42.1</v>
      </c>
      <c r="AJ301" s="41"/>
      <c r="AK301" s="41"/>
      <c r="AL301" s="41"/>
      <c r="AM301" s="41"/>
      <c r="AN301" s="41"/>
      <c r="AO301" s="41"/>
      <c r="AP301" s="41"/>
      <c r="AQ301" s="33">
        <f t="shared" si="266"/>
        <v>105.30000000000001</v>
      </c>
    </row>
    <row r="302" spans="2:43" x14ac:dyDescent="0.25">
      <c r="B302" s="131"/>
      <c r="C302" s="141"/>
      <c r="D302" s="16" t="s">
        <v>33</v>
      </c>
      <c r="E302" s="37"/>
      <c r="F302" s="37"/>
      <c r="G302" s="37"/>
      <c r="H302" s="37"/>
      <c r="I302" s="37"/>
      <c r="J302" s="37"/>
      <c r="K302" s="37"/>
      <c r="L302" s="37"/>
      <c r="M302" s="37"/>
      <c r="N302" s="37"/>
      <c r="O302" s="37"/>
      <c r="P302" s="37"/>
      <c r="Q302" s="44"/>
      <c r="R302" s="37"/>
      <c r="S302" s="37"/>
      <c r="T302" s="37"/>
      <c r="U302" s="37"/>
      <c r="V302" s="37"/>
      <c r="W302" s="37"/>
      <c r="X302" s="37"/>
      <c r="Y302" s="37"/>
      <c r="Z302" s="37"/>
      <c r="AA302" s="37"/>
      <c r="AB302" s="37"/>
      <c r="AC302" s="37"/>
      <c r="AD302" s="44"/>
      <c r="AE302" s="37"/>
      <c r="AF302" s="37"/>
      <c r="AG302" s="37"/>
      <c r="AH302" s="37"/>
      <c r="AI302" s="37"/>
      <c r="AJ302" s="37"/>
      <c r="AK302" s="37"/>
      <c r="AL302" s="37"/>
      <c r="AM302" s="37"/>
      <c r="AN302" s="37"/>
      <c r="AO302" s="37"/>
      <c r="AP302" s="37"/>
      <c r="AQ302" s="57"/>
    </row>
    <row r="303" spans="2:43" x14ac:dyDescent="0.25">
      <c r="B303" s="131"/>
      <c r="C303" s="141"/>
      <c r="D303" s="52" t="s">
        <v>34</v>
      </c>
      <c r="E303" s="40"/>
      <c r="F303" s="40"/>
      <c r="G303" s="40"/>
      <c r="H303" s="40"/>
      <c r="I303" s="40"/>
      <c r="J303" s="40"/>
      <c r="K303" s="40"/>
      <c r="L303" s="40"/>
      <c r="M303" s="40"/>
      <c r="N303" s="40"/>
      <c r="O303" s="40"/>
      <c r="P303" s="40"/>
      <c r="Q303" s="39">
        <f t="shared" ref="Q303:Q308" si="272">SUM(E303:P303)</f>
        <v>0</v>
      </c>
      <c r="R303" s="40"/>
      <c r="S303" s="40"/>
      <c r="T303" s="40"/>
      <c r="U303" s="40"/>
      <c r="V303" s="40"/>
      <c r="W303" s="40"/>
      <c r="X303" s="40"/>
      <c r="Y303" s="40"/>
      <c r="Z303" s="40"/>
      <c r="AA303" s="40"/>
      <c r="AB303" s="40"/>
      <c r="AC303" s="40"/>
      <c r="AD303" s="39">
        <f t="shared" ref="AD303:AD308" si="273">SUM(R303:AC303)</f>
        <v>0</v>
      </c>
      <c r="AE303" s="40"/>
      <c r="AF303" s="40"/>
      <c r="AG303" s="40"/>
      <c r="AH303" s="40"/>
      <c r="AI303" s="40"/>
      <c r="AJ303" s="40"/>
      <c r="AK303" s="40"/>
      <c r="AL303" s="40"/>
      <c r="AM303" s="40"/>
      <c r="AN303" s="40"/>
      <c r="AO303" s="40"/>
      <c r="AP303" s="40"/>
      <c r="AQ303" s="39">
        <f t="shared" ref="AQ303:AQ308" si="274">SUM(AE303:AP303)</f>
        <v>0</v>
      </c>
    </row>
    <row r="304" spans="2:43" x14ac:dyDescent="0.25">
      <c r="B304" s="131"/>
      <c r="C304" s="141"/>
      <c r="D304" s="52" t="s">
        <v>35</v>
      </c>
      <c r="E304" s="40"/>
      <c r="F304" s="40"/>
      <c r="G304" s="40"/>
      <c r="H304" s="40"/>
      <c r="I304" s="40"/>
      <c r="J304" s="40"/>
      <c r="K304" s="40"/>
      <c r="L304" s="40"/>
      <c r="M304" s="40"/>
      <c r="N304" s="40"/>
      <c r="O304" s="40"/>
      <c r="P304" s="40"/>
      <c r="Q304" s="39">
        <f t="shared" si="272"/>
        <v>0</v>
      </c>
      <c r="R304" s="40"/>
      <c r="S304" s="40"/>
      <c r="T304" s="40"/>
      <c r="U304" s="40"/>
      <c r="V304" s="40"/>
      <c r="W304" s="40"/>
      <c r="X304" s="40"/>
      <c r="Y304" s="40"/>
      <c r="Z304" s="40"/>
      <c r="AA304" s="40"/>
      <c r="AB304" s="40"/>
      <c r="AC304" s="40"/>
      <c r="AD304" s="39">
        <f t="shared" si="273"/>
        <v>0</v>
      </c>
      <c r="AE304" s="40"/>
      <c r="AF304" s="40"/>
      <c r="AG304" s="40"/>
      <c r="AH304" s="40"/>
      <c r="AI304" s="40"/>
      <c r="AJ304" s="40"/>
      <c r="AK304" s="40"/>
      <c r="AL304" s="40"/>
      <c r="AM304" s="40"/>
      <c r="AN304" s="40"/>
      <c r="AO304" s="40"/>
      <c r="AP304" s="40"/>
      <c r="AQ304" s="39">
        <f t="shared" si="274"/>
        <v>0</v>
      </c>
    </row>
    <row r="305" spans="2:43" x14ac:dyDescent="0.25">
      <c r="B305" s="131"/>
      <c r="C305" s="141" t="s">
        <v>14</v>
      </c>
      <c r="D305" s="52" t="s">
        <v>36</v>
      </c>
      <c r="E305" s="40"/>
      <c r="F305" s="40"/>
      <c r="G305" s="40"/>
      <c r="H305" s="40"/>
      <c r="I305" s="40"/>
      <c r="J305" s="40"/>
      <c r="K305" s="40"/>
      <c r="L305" s="40"/>
      <c r="M305" s="40"/>
      <c r="N305" s="40"/>
      <c r="O305" s="40"/>
      <c r="P305" s="40"/>
      <c r="Q305" s="39">
        <f t="shared" si="272"/>
        <v>0</v>
      </c>
      <c r="R305" s="40"/>
      <c r="S305" s="40"/>
      <c r="T305" s="40"/>
      <c r="U305" s="40"/>
      <c r="V305" s="40"/>
      <c r="W305" s="40"/>
      <c r="X305" s="40"/>
      <c r="Y305" s="40"/>
      <c r="Z305" s="40"/>
      <c r="AA305" s="40"/>
      <c r="AB305" s="40"/>
      <c r="AC305" s="40"/>
      <c r="AD305" s="39">
        <f t="shared" si="273"/>
        <v>0</v>
      </c>
      <c r="AE305" s="40"/>
      <c r="AF305" s="40"/>
      <c r="AG305" s="40"/>
      <c r="AH305" s="40"/>
      <c r="AI305" s="40"/>
      <c r="AJ305" s="40"/>
      <c r="AK305" s="40"/>
      <c r="AL305" s="40"/>
      <c r="AM305" s="40"/>
      <c r="AN305" s="40"/>
      <c r="AO305" s="40"/>
      <c r="AP305" s="40"/>
      <c r="AQ305" s="39">
        <f t="shared" si="274"/>
        <v>0</v>
      </c>
    </row>
    <row r="306" spans="2:43" x14ac:dyDescent="0.25">
      <c r="B306" s="131"/>
      <c r="C306" s="141" t="s">
        <v>14</v>
      </c>
      <c r="D306" s="52" t="s">
        <v>37</v>
      </c>
      <c r="E306" s="40"/>
      <c r="F306" s="40"/>
      <c r="G306" s="40"/>
      <c r="H306" s="40"/>
      <c r="I306" s="40"/>
      <c r="J306" s="40"/>
      <c r="K306" s="40"/>
      <c r="L306" s="40"/>
      <c r="M306" s="40"/>
      <c r="N306" s="40"/>
      <c r="O306" s="40"/>
      <c r="P306" s="40"/>
      <c r="Q306" s="39">
        <f t="shared" si="272"/>
        <v>0</v>
      </c>
      <c r="R306" s="40"/>
      <c r="S306" s="40"/>
      <c r="T306" s="40"/>
      <c r="U306" s="40"/>
      <c r="V306" s="40"/>
      <c r="W306" s="40"/>
      <c r="X306" s="40"/>
      <c r="Y306" s="40"/>
      <c r="Z306" s="40"/>
      <c r="AA306" s="40"/>
      <c r="AB306" s="40"/>
      <c r="AC306" s="40"/>
      <c r="AD306" s="39">
        <f t="shared" si="273"/>
        <v>0</v>
      </c>
      <c r="AE306" s="40"/>
      <c r="AF306" s="40"/>
      <c r="AG306" s="40"/>
      <c r="AH306" s="40"/>
      <c r="AI306" s="40"/>
      <c r="AJ306" s="40"/>
      <c r="AK306" s="40"/>
      <c r="AL306" s="40"/>
      <c r="AM306" s="40"/>
      <c r="AN306" s="40"/>
      <c r="AO306" s="40"/>
      <c r="AP306" s="40"/>
      <c r="AQ306" s="39">
        <f t="shared" si="274"/>
        <v>0</v>
      </c>
    </row>
    <row r="307" spans="2:43" x14ac:dyDescent="0.25">
      <c r="B307" s="131"/>
      <c r="C307" s="141" t="s">
        <v>14</v>
      </c>
      <c r="D307" s="52" t="s">
        <v>38</v>
      </c>
      <c r="E307" s="40"/>
      <c r="F307" s="40"/>
      <c r="G307" s="40"/>
      <c r="H307" s="40"/>
      <c r="I307" s="40"/>
      <c r="J307" s="40"/>
      <c r="K307" s="40"/>
      <c r="L307" s="40"/>
      <c r="M307" s="40"/>
      <c r="N307" s="40"/>
      <c r="O307" s="40"/>
      <c r="P307" s="40"/>
      <c r="Q307" s="39">
        <f t="shared" si="272"/>
        <v>0</v>
      </c>
      <c r="R307" s="40"/>
      <c r="S307" s="40"/>
      <c r="T307" s="40"/>
      <c r="U307" s="40"/>
      <c r="V307" s="40"/>
      <c r="W307" s="40"/>
      <c r="X307" s="40"/>
      <c r="Y307" s="40"/>
      <c r="Z307" s="40"/>
      <c r="AA307" s="40"/>
      <c r="AB307" s="40"/>
      <c r="AC307" s="40"/>
      <c r="AD307" s="39">
        <f t="shared" si="273"/>
        <v>0</v>
      </c>
      <c r="AE307" s="40"/>
      <c r="AF307" s="40"/>
      <c r="AG307" s="40"/>
      <c r="AH307" s="40"/>
      <c r="AI307" s="40"/>
      <c r="AJ307" s="40"/>
      <c r="AK307" s="40"/>
      <c r="AL307" s="40"/>
      <c r="AM307" s="40"/>
      <c r="AN307" s="40"/>
      <c r="AO307" s="40"/>
      <c r="AP307" s="40"/>
      <c r="AQ307" s="39">
        <f t="shared" si="274"/>
        <v>0</v>
      </c>
    </row>
    <row r="308" spans="2:43" x14ac:dyDescent="0.25">
      <c r="B308" s="131"/>
      <c r="C308" s="141" t="s">
        <v>14</v>
      </c>
      <c r="D308" s="53" t="s">
        <v>39</v>
      </c>
      <c r="E308" s="41">
        <f t="shared" ref="E308:P308" si="275">+SUM(E303:E307)</f>
        <v>0</v>
      </c>
      <c r="F308" s="41">
        <f t="shared" si="275"/>
        <v>0</v>
      </c>
      <c r="G308" s="41">
        <f t="shared" si="275"/>
        <v>0</v>
      </c>
      <c r="H308" s="41">
        <f t="shared" si="275"/>
        <v>0</v>
      </c>
      <c r="I308" s="41">
        <f t="shared" si="275"/>
        <v>0</v>
      </c>
      <c r="J308" s="41">
        <f t="shared" si="275"/>
        <v>0</v>
      </c>
      <c r="K308" s="41">
        <f t="shared" si="275"/>
        <v>0</v>
      </c>
      <c r="L308" s="41">
        <f t="shared" si="275"/>
        <v>0</v>
      </c>
      <c r="M308" s="41">
        <f t="shared" si="275"/>
        <v>0</v>
      </c>
      <c r="N308" s="41">
        <f t="shared" si="275"/>
        <v>0</v>
      </c>
      <c r="O308" s="41">
        <f t="shared" si="275"/>
        <v>0</v>
      </c>
      <c r="P308" s="41">
        <f t="shared" si="275"/>
        <v>0</v>
      </c>
      <c r="Q308" s="33">
        <f t="shared" si="272"/>
        <v>0</v>
      </c>
      <c r="R308" s="41">
        <f t="shared" ref="R308:AC308" si="276">+SUM(R303:R307)</f>
        <v>0</v>
      </c>
      <c r="S308" s="41">
        <f t="shared" si="276"/>
        <v>0</v>
      </c>
      <c r="T308" s="41">
        <f t="shared" si="276"/>
        <v>0</v>
      </c>
      <c r="U308" s="41">
        <f t="shared" si="276"/>
        <v>0</v>
      </c>
      <c r="V308" s="41">
        <f t="shared" si="276"/>
        <v>0</v>
      </c>
      <c r="W308" s="41">
        <f t="shared" si="276"/>
        <v>0</v>
      </c>
      <c r="X308" s="41">
        <f t="shared" si="276"/>
        <v>0</v>
      </c>
      <c r="Y308" s="41">
        <f t="shared" si="276"/>
        <v>0</v>
      </c>
      <c r="Z308" s="41">
        <f t="shared" si="276"/>
        <v>0</v>
      </c>
      <c r="AA308" s="41">
        <f t="shared" si="276"/>
        <v>0</v>
      </c>
      <c r="AB308" s="41">
        <f t="shared" si="276"/>
        <v>0</v>
      </c>
      <c r="AC308" s="41">
        <f t="shared" si="276"/>
        <v>0</v>
      </c>
      <c r="AD308" s="33">
        <f t="shared" si="273"/>
        <v>0</v>
      </c>
      <c r="AE308" s="41">
        <f t="shared" ref="AE308" si="277">+SUM(AE303:AE307)</f>
        <v>0</v>
      </c>
      <c r="AF308" s="41">
        <f t="shared" ref="AF308:AI308" si="278">+SUM(AF303:AF307)</f>
        <v>0</v>
      </c>
      <c r="AG308" s="41">
        <f t="shared" si="278"/>
        <v>0</v>
      </c>
      <c r="AH308" s="41">
        <f t="shared" si="278"/>
        <v>0</v>
      </c>
      <c r="AI308" s="41">
        <f t="shared" si="278"/>
        <v>0</v>
      </c>
      <c r="AJ308" s="41"/>
      <c r="AK308" s="41"/>
      <c r="AL308" s="41"/>
      <c r="AM308" s="41"/>
      <c r="AN308" s="41"/>
      <c r="AO308" s="41"/>
      <c r="AP308" s="41"/>
      <c r="AQ308" s="33">
        <f t="shared" si="274"/>
        <v>0</v>
      </c>
    </row>
    <row r="309" spans="2:43" x14ac:dyDescent="0.25">
      <c r="B309" s="131"/>
      <c r="C309" s="141" t="s">
        <v>14</v>
      </c>
      <c r="D309" s="16" t="s">
        <v>40</v>
      </c>
      <c r="E309" s="37"/>
      <c r="F309" s="37"/>
      <c r="G309" s="37"/>
      <c r="H309" s="37"/>
      <c r="I309" s="37"/>
      <c r="J309" s="37"/>
      <c r="K309" s="37"/>
      <c r="L309" s="37"/>
      <c r="M309" s="37"/>
      <c r="N309" s="37"/>
      <c r="O309" s="37"/>
      <c r="P309" s="37"/>
      <c r="Q309" s="44"/>
      <c r="R309" s="37"/>
      <c r="S309" s="37"/>
      <c r="T309" s="37"/>
      <c r="U309" s="37"/>
      <c r="V309" s="37"/>
      <c r="W309" s="37"/>
      <c r="X309" s="37"/>
      <c r="Y309" s="37"/>
      <c r="Z309" s="37"/>
      <c r="AA309" s="37"/>
      <c r="AB309" s="37"/>
      <c r="AC309" s="37"/>
      <c r="AD309" s="44"/>
      <c r="AE309" s="37"/>
      <c r="AF309" s="37"/>
      <c r="AG309" s="37"/>
      <c r="AH309" s="37"/>
      <c r="AI309" s="37"/>
      <c r="AJ309" s="37"/>
      <c r="AK309" s="37"/>
      <c r="AL309" s="37"/>
      <c r="AM309" s="37"/>
      <c r="AN309" s="37"/>
      <c r="AO309" s="37"/>
      <c r="AP309" s="37"/>
      <c r="AQ309" s="57"/>
    </row>
    <row r="310" spans="2:43" x14ac:dyDescent="0.25">
      <c r="B310" s="131"/>
      <c r="C310" s="141" t="s">
        <v>14</v>
      </c>
      <c r="D310" s="52" t="s">
        <v>41</v>
      </c>
      <c r="E310" s="40">
        <v>3</v>
      </c>
      <c r="F310" s="40">
        <v>1</v>
      </c>
      <c r="G310" s="40">
        <v>48.1</v>
      </c>
      <c r="H310" s="40">
        <v>0</v>
      </c>
      <c r="I310" s="40">
        <v>1</v>
      </c>
      <c r="J310" s="40">
        <v>0</v>
      </c>
      <c r="K310" s="40">
        <v>0</v>
      </c>
      <c r="L310" s="40">
        <v>0</v>
      </c>
      <c r="M310" s="40">
        <v>0</v>
      </c>
      <c r="N310" s="40">
        <v>0</v>
      </c>
      <c r="O310" s="40">
        <v>0</v>
      </c>
      <c r="P310" s="40"/>
      <c r="Q310" s="39">
        <f>SUM(E310:P310)</f>
        <v>53.1</v>
      </c>
      <c r="R310" s="40">
        <v>5</v>
      </c>
      <c r="S310" s="40">
        <v>0</v>
      </c>
      <c r="T310" s="40">
        <v>1</v>
      </c>
      <c r="U310" s="40">
        <v>0</v>
      </c>
      <c r="V310" s="40">
        <v>0</v>
      </c>
      <c r="W310" s="40">
        <v>13</v>
      </c>
      <c r="X310" s="40">
        <v>0</v>
      </c>
      <c r="Y310" s="40">
        <v>0</v>
      </c>
      <c r="Z310" s="40"/>
      <c r="AA310" s="40"/>
      <c r="AB310" s="40"/>
      <c r="AC310" s="40"/>
      <c r="AD310" s="39">
        <f>SUM(R310:AC310)</f>
        <v>19</v>
      </c>
      <c r="AE310" s="40">
        <v>13</v>
      </c>
      <c r="AF310" s="40">
        <v>0.01</v>
      </c>
      <c r="AG310" s="40"/>
      <c r="AH310" s="40"/>
      <c r="AI310" s="40">
        <v>0</v>
      </c>
      <c r="AJ310" s="40"/>
      <c r="AK310" s="40"/>
      <c r="AL310" s="40"/>
      <c r="AM310" s="40"/>
      <c r="AN310" s="40"/>
      <c r="AO310" s="40"/>
      <c r="AP310" s="40"/>
      <c r="AQ310" s="39">
        <f>SUM(AE310:AP310)</f>
        <v>13.01</v>
      </c>
    </row>
    <row r="311" spans="2:43" x14ac:dyDescent="0.25">
      <c r="B311" s="131"/>
      <c r="C311" s="141" t="s">
        <v>14</v>
      </c>
      <c r="D311" s="53" t="s">
        <v>42</v>
      </c>
      <c r="E311" s="41">
        <f t="shared" ref="E311:P311" si="279">+E310</f>
        <v>3</v>
      </c>
      <c r="F311" s="41">
        <f t="shared" si="279"/>
        <v>1</v>
      </c>
      <c r="G311" s="41">
        <f t="shared" si="279"/>
        <v>48.1</v>
      </c>
      <c r="H311" s="41">
        <f t="shared" si="279"/>
        <v>0</v>
      </c>
      <c r="I311" s="41">
        <f t="shared" si="279"/>
        <v>1</v>
      </c>
      <c r="J311" s="41">
        <f t="shared" si="279"/>
        <v>0</v>
      </c>
      <c r="K311" s="41">
        <f t="shared" si="279"/>
        <v>0</v>
      </c>
      <c r="L311" s="41">
        <f t="shared" si="279"/>
        <v>0</v>
      </c>
      <c r="M311" s="41">
        <f t="shared" si="279"/>
        <v>0</v>
      </c>
      <c r="N311" s="41">
        <f t="shared" si="279"/>
        <v>0</v>
      </c>
      <c r="O311" s="41">
        <f t="shared" si="279"/>
        <v>0</v>
      </c>
      <c r="P311" s="41">
        <f t="shared" si="279"/>
        <v>0</v>
      </c>
      <c r="Q311" s="33">
        <f>SUM(E311:P311)</f>
        <v>53.1</v>
      </c>
      <c r="R311" s="41">
        <f t="shared" ref="R311:AC311" si="280">+R310</f>
        <v>5</v>
      </c>
      <c r="S311" s="41">
        <f t="shared" si="280"/>
        <v>0</v>
      </c>
      <c r="T311" s="41">
        <f t="shared" si="280"/>
        <v>1</v>
      </c>
      <c r="U311" s="41">
        <f t="shared" si="280"/>
        <v>0</v>
      </c>
      <c r="V311" s="41">
        <f t="shared" si="280"/>
        <v>0</v>
      </c>
      <c r="W311" s="41">
        <f t="shared" si="280"/>
        <v>13</v>
      </c>
      <c r="X311" s="41">
        <f t="shared" si="280"/>
        <v>0</v>
      </c>
      <c r="Y311" s="41">
        <f t="shared" si="280"/>
        <v>0</v>
      </c>
      <c r="Z311" s="41">
        <f t="shared" si="280"/>
        <v>0</v>
      </c>
      <c r="AA311" s="41">
        <f t="shared" si="280"/>
        <v>0</v>
      </c>
      <c r="AB311" s="41">
        <f t="shared" si="280"/>
        <v>0</v>
      </c>
      <c r="AC311" s="41">
        <f t="shared" si="280"/>
        <v>0</v>
      </c>
      <c r="AD311" s="33">
        <f>SUM(R311:AC311)</f>
        <v>19</v>
      </c>
      <c r="AE311" s="41">
        <f t="shared" ref="AE311" si="281">+AE310</f>
        <v>13</v>
      </c>
      <c r="AF311" s="41">
        <f t="shared" ref="AF311:AI311" si="282">+AF310</f>
        <v>0.01</v>
      </c>
      <c r="AG311" s="41">
        <f t="shared" si="282"/>
        <v>0</v>
      </c>
      <c r="AH311" s="41">
        <f t="shared" si="282"/>
        <v>0</v>
      </c>
      <c r="AI311" s="41">
        <f t="shared" si="282"/>
        <v>0</v>
      </c>
      <c r="AJ311" s="41"/>
      <c r="AK311" s="41"/>
      <c r="AL311" s="41"/>
      <c r="AM311" s="41"/>
      <c r="AN311" s="41"/>
      <c r="AO311" s="41"/>
      <c r="AP311" s="41"/>
      <c r="AQ311" s="33">
        <f>SUM(AE311:AP311)</f>
        <v>13.01</v>
      </c>
    </row>
    <row r="312" spans="2:43" x14ac:dyDescent="0.25">
      <c r="B312" s="131"/>
      <c r="C312" s="141" t="s">
        <v>14</v>
      </c>
      <c r="D312" s="16" t="s">
        <v>43</v>
      </c>
      <c r="E312" s="37"/>
      <c r="F312" s="37"/>
      <c r="G312" s="37"/>
      <c r="H312" s="37"/>
      <c r="I312" s="37"/>
      <c r="J312" s="37"/>
      <c r="K312" s="37"/>
      <c r="L312" s="37"/>
      <c r="M312" s="37"/>
      <c r="N312" s="37"/>
      <c r="O312" s="37"/>
      <c r="P312" s="37"/>
      <c r="Q312" s="44"/>
      <c r="R312" s="37"/>
      <c r="S312" s="37"/>
      <c r="T312" s="37"/>
      <c r="U312" s="37"/>
      <c r="V312" s="37"/>
      <c r="W312" s="37"/>
      <c r="X312" s="37"/>
      <c r="Y312" s="37"/>
      <c r="Z312" s="37"/>
      <c r="AA312" s="37"/>
      <c r="AB312" s="37"/>
      <c r="AC312" s="37"/>
      <c r="AD312" s="44"/>
      <c r="AE312" s="37"/>
      <c r="AF312" s="37"/>
      <c r="AG312" s="37"/>
      <c r="AH312" s="37"/>
      <c r="AI312" s="37"/>
      <c r="AJ312" s="37"/>
      <c r="AK312" s="37"/>
      <c r="AL312" s="37"/>
      <c r="AM312" s="37"/>
      <c r="AN312" s="37"/>
      <c r="AO312" s="37"/>
      <c r="AP312" s="37"/>
      <c r="AQ312" s="57"/>
    </row>
    <row r="313" spans="2:43" x14ac:dyDescent="0.25">
      <c r="B313" s="131"/>
      <c r="C313" s="141" t="s">
        <v>14</v>
      </c>
      <c r="D313" s="54" t="s">
        <v>44</v>
      </c>
      <c r="E313" s="40">
        <v>0.3</v>
      </c>
      <c r="F313" s="40">
        <v>0.53</v>
      </c>
      <c r="G313" s="40">
        <v>2.16</v>
      </c>
      <c r="H313" s="40">
        <v>0.11</v>
      </c>
      <c r="I313" s="40">
        <v>0.01</v>
      </c>
      <c r="J313" s="40">
        <v>0</v>
      </c>
      <c r="K313" s="40">
        <v>0</v>
      </c>
      <c r="L313" s="40">
        <v>0</v>
      </c>
      <c r="M313" s="40">
        <v>1.1000000000000001</v>
      </c>
      <c r="N313" s="40">
        <v>0</v>
      </c>
      <c r="O313" s="40">
        <v>0</v>
      </c>
      <c r="P313" s="40"/>
      <c r="Q313" s="39">
        <f>SUM(E313:P313)</f>
        <v>4.21</v>
      </c>
      <c r="R313" s="40">
        <v>0.2</v>
      </c>
      <c r="S313" s="40">
        <v>0</v>
      </c>
      <c r="T313" s="40">
        <v>0.6</v>
      </c>
      <c r="U313" s="40">
        <v>0.21</v>
      </c>
      <c r="V313" s="40">
        <v>0.01</v>
      </c>
      <c r="W313" s="40">
        <v>3.42</v>
      </c>
      <c r="X313" s="40">
        <v>0</v>
      </c>
      <c r="Y313" s="40">
        <v>0</v>
      </c>
      <c r="Z313" s="40"/>
      <c r="AA313" s="40"/>
      <c r="AB313" s="40"/>
      <c r="AC313" s="40"/>
      <c r="AD313" s="39">
        <f>SUM(R313:AC313)</f>
        <v>4.4399999999999995</v>
      </c>
      <c r="AE313" s="40">
        <v>1</v>
      </c>
      <c r="AF313" s="40">
        <v>1.2</v>
      </c>
      <c r="AG313" s="40"/>
      <c r="AH313" s="40"/>
      <c r="AI313" s="40">
        <v>0</v>
      </c>
      <c r="AJ313" s="40"/>
      <c r="AK313" s="40"/>
      <c r="AL313" s="40"/>
      <c r="AM313" s="40"/>
      <c r="AN313" s="40"/>
      <c r="AO313" s="40"/>
      <c r="AP313" s="40"/>
      <c r="AQ313" s="39">
        <f>SUM(AE313:AP313)</f>
        <v>2.2000000000000002</v>
      </c>
    </row>
    <row r="314" spans="2:43" x14ac:dyDescent="0.25">
      <c r="B314" s="131"/>
      <c r="C314" s="141" t="s">
        <v>14</v>
      </c>
      <c r="D314" s="52" t="s">
        <v>45</v>
      </c>
      <c r="E314" s="40">
        <v>4.0599999999999996</v>
      </c>
      <c r="F314" s="40">
        <v>9.02</v>
      </c>
      <c r="G314" s="40">
        <v>17.45</v>
      </c>
      <c r="H314" s="40">
        <v>0</v>
      </c>
      <c r="I314" s="40">
        <v>0</v>
      </c>
      <c r="J314" s="40">
        <v>0</v>
      </c>
      <c r="K314" s="40">
        <v>0</v>
      </c>
      <c r="L314" s="40">
        <v>0</v>
      </c>
      <c r="M314" s="40">
        <v>1.67</v>
      </c>
      <c r="N314" s="40">
        <v>1.73</v>
      </c>
      <c r="O314" s="40">
        <v>0</v>
      </c>
      <c r="P314" s="40"/>
      <c r="Q314" s="39">
        <f>SUM(E314:P314)</f>
        <v>33.929999999999993</v>
      </c>
      <c r="R314" s="40">
        <v>0.02</v>
      </c>
      <c r="S314" s="40">
        <v>6.5</v>
      </c>
      <c r="T314" s="40">
        <v>0.04</v>
      </c>
      <c r="U314" s="40">
        <v>0</v>
      </c>
      <c r="V314" s="40">
        <v>0</v>
      </c>
      <c r="W314" s="40">
        <v>0.2</v>
      </c>
      <c r="X314" s="40">
        <v>0</v>
      </c>
      <c r="Y314" s="40">
        <v>0</v>
      </c>
      <c r="Z314" s="40"/>
      <c r="AA314" s="40"/>
      <c r="AB314" s="40"/>
      <c r="AC314" s="40"/>
      <c r="AD314" s="39">
        <f>SUM(R314:AC314)</f>
        <v>6.76</v>
      </c>
      <c r="AE314" s="40">
        <v>0</v>
      </c>
      <c r="AF314" s="40">
        <v>2.2000000000000002</v>
      </c>
      <c r="AG314" s="40"/>
      <c r="AH314" s="40"/>
      <c r="AI314" s="40">
        <v>0</v>
      </c>
      <c r="AJ314" s="40"/>
      <c r="AK314" s="40"/>
      <c r="AL314" s="40"/>
      <c r="AM314" s="40"/>
      <c r="AN314" s="40"/>
      <c r="AO314" s="40"/>
      <c r="AP314" s="40"/>
      <c r="AQ314" s="39">
        <f>SUM(AE314:AP314)</f>
        <v>2.2000000000000002</v>
      </c>
    </row>
    <row r="315" spans="2:43" ht="30" x14ac:dyDescent="0.25">
      <c r="B315" s="131"/>
      <c r="C315" s="141" t="s">
        <v>14</v>
      </c>
      <c r="D315" s="56" t="s">
        <v>46</v>
      </c>
      <c r="E315" s="40">
        <v>0</v>
      </c>
      <c r="F315" s="40">
        <v>0.12</v>
      </c>
      <c r="G315" s="40">
        <v>3.75</v>
      </c>
      <c r="H315" s="40">
        <v>1.2</v>
      </c>
      <c r="I315" s="40">
        <v>0</v>
      </c>
      <c r="J315" s="40">
        <v>0</v>
      </c>
      <c r="K315" s="40">
        <v>0</v>
      </c>
      <c r="L315" s="40">
        <v>0</v>
      </c>
      <c r="M315" s="40">
        <v>4.5</v>
      </c>
      <c r="N315" s="40">
        <v>0</v>
      </c>
      <c r="O315" s="40">
        <v>0</v>
      </c>
      <c r="P315" s="40"/>
      <c r="Q315" s="39">
        <f>SUM(E315:P315)</f>
        <v>9.57</v>
      </c>
      <c r="R315" s="40">
        <v>0.2</v>
      </c>
      <c r="S315" s="40">
        <v>8.5</v>
      </c>
      <c r="T315" s="40">
        <v>0.1</v>
      </c>
      <c r="U315" s="40">
        <v>8.5</v>
      </c>
      <c r="V315" s="40">
        <v>4.79</v>
      </c>
      <c r="W315" s="40">
        <v>0</v>
      </c>
      <c r="X315" s="40">
        <v>0</v>
      </c>
      <c r="Y315" s="40">
        <v>0</v>
      </c>
      <c r="Z315" s="40"/>
      <c r="AA315" s="40"/>
      <c r="AB315" s="40"/>
      <c r="AC315" s="40"/>
      <c r="AD315" s="39">
        <f>SUM(R315:AC315)</f>
        <v>22.089999999999996</v>
      </c>
      <c r="AE315" s="40">
        <v>3.5</v>
      </c>
      <c r="AF315" s="40">
        <v>1.1000000000000001</v>
      </c>
      <c r="AG315" s="40"/>
      <c r="AH315" s="40"/>
      <c r="AI315" s="40">
        <v>0.01</v>
      </c>
      <c r="AJ315" s="40"/>
      <c r="AK315" s="40"/>
      <c r="AL315" s="40"/>
      <c r="AM315" s="40"/>
      <c r="AN315" s="40"/>
      <c r="AO315" s="40"/>
      <c r="AP315" s="40"/>
      <c r="AQ315" s="39">
        <f>SUM(AE315:AP315)</f>
        <v>4.6099999999999994</v>
      </c>
    </row>
    <row r="316" spans="2:43" x14ac:dyDescent="0.25">
      <c r="B316" s="131"/>
      <c r="C316" s="141"/>
      <c r="D316" s="54" t="s">
        <v>135</v>
      </c>
      <c r="E316" s="40">
        <v>0</v>
      </c>
      <c r="F316" s="40">
        <v>0.04</v>
      </c>
      <c r="G316" s="40">
        <v>0</v>
      </c>
      <c r="H316" s="40">
        <v>0</v>
      </c>
      <c r="I316" s="40">
        <v>0</v>
      </c>
      <c r="J316" s="40">
        <v>0</v>
      </c>
      <c r="K316" s="40">
        <v>0</v>
      </c>
      <c r="L316" s="40">
        <v>0</v>
      </c>
      <c r="M316" s="40">
        <v>0</v>
      </c>
      <c r="N316" s="40">
        <v>0</v>
      </c>
      <c r="O316" s="40">
        <v>0</v>
      </c>
      <c r="P316" s="40"/>
      <c r="Q316" s="39"/>
      <c r="R316" s="40">
        <v>0.01</v>
      </c>
      <c r="S316" s="40">
        <v>0</v>
      </c>
      <c r="T316" s="40">
        <v>0</v>
      </c>
      <c r="U316" s="40">
        <v>0</v>
      </c>
      <c r="V316" s="40">
        <v>0</v>
      </c>
      <c r="W316" s="40">
        <v>0</v>
      </c>
      <c r="X316" s="40">
        <v>0</v>
      </c>
      <c r="Y316" s="40">
        <v>0</v>
      </c>
      <c r="Z316" s="40"/>
      <c r="AA316" s="40"/>
      <c r="AB316" s="40"/>
      <c r="AC316" s="40"/>
      <c r="AD316" s="39"/>
      <c r="AE316" s="40">
        <v>0.2</v>
      </c>
      <c r="AF316" s="40">
        <v>0.01</v>
      </c>
      <c r="AG316" s="40"/>
      <c r="AH316" s="40"/>
      <c r="AI316" s="40">
        <v>0</v>
      </c>
      <c r="AJ316" s="40"/>
      <c r="AK316" s="40"/>
      <c r="AL316" s="40"/>
      <c r="AM316" s="40"/>
      <c r="AN316" s="40"/>
      <c r="AO316" s="40"/>
      <c r="AP316" s="40"/>
      <c r="AQ316" s="39"/>
    </row>
    <row r="317" spans="2:43" x14ac:dyDescent="0.25">
      <c r="B317" s="131"/>
      <c r="C317" s="141" t="s">
        <v>14</v>
      </c>
      <c r="D317" s="52" t="s">
        <v>47</v>
      </c>
      <c r="E317" s="40">
        <v>0</v>
      </c>
      <c r="F317" s="40">
        <v>0.01</v>
      </c>
      <c r="G317" s="40">
        <v>0.3</v>
      </c>
      <c r="H317" s="40">
        <v>0</v>
      </c>
      <c r="I317" s="40">
        <v>0</v>
      </c>
      <c r="J317" s="40">
        <v>0</v>
      </c>
      <c r="K317" s="40">
        <v>0</v>
      </c>
      <c r="L317" s="40">
        <v>0</v>
      </c>
      <c r="M317" s="40">
        <v>0</v>
      </c>
      <c r="N317" s="40">
        <v>0</v>
      </c>
      <c r="O317" s="40">
        <v>0</v>
      </c>
      <c r="P317" s="40"/>
      <c r="Q317" s="39">
        <f t="shared" ref="Q317:Q327" si="283">SUM(E317:P317)</f>
        <v>0.31</v>
      </c>
      <c r="R317" s="40">
        <v>0.02</v>
      </c>
      <c r="S317" s="40">
        <v>0</v>
      </c>
      <c r="T317" s="40">
        <v>0.1</v>
      </c>
      <c r="U317" s="40">
        <v>0</v>
      </c>
      <c r="V317" s="40">
        <v>0</v>
      </c>
      <c r="W317" s="40">
        <v>0</v>
      </c>
      <c r="X317" s="40">
        <v>0</v>
      </c>
      <c r="Y317" s="40">
        <v>0</v>
      </c>
      <c r="Z317" s="40"/>
      <c r="AA317" s="40"/>
      <c r="AB317" s="40"/>
      <c r="AC317" s="40"/>
      <c r="AD317" s="39">
        <f t="shared" ref="AD317:AD327" si="284">SUM(R317:AC317)</f>
        <v>0.12000000000000001</v>
      </c>
      <c r="AE317" s="40">
        <v>0.03</v>
      </c>
      <c r="AF317" s="40">
        <v>0.6</v>
      </c>
      <c r="AG317" s="40"/>
      <c r="AH317" s="40"/>
      <c r="AI317" s="40">
        <v>0</v>
      </c>
      <c r="AJ317" s="40"/>
      <c r="AK317" s="40"/>
      <c r="AL317" s="40"/>
      <c r="AM317" s="40"/>
      <c r="AN317" s="40"/>
      <c r="AO317" s="40"/>
      <c r="AP317" s="40"/>
      <c r="AQ317" s="39">
        <f t="shared" ref="AQ317:AQ327" si="285">SUM(AE317:AP317)</f>
        <v>0.63</v>
      </c>
    </row>
    <row r="318" spans="2:43" ht="45" x14ac:dyDescent="0.25">
      <c r="B318" s="131"/>
      <c r="C318" s="141" t="s">
        <v>14</v>
      </c>
      <c r="D318" s="52" t="s">
        <v>48</v>
      </c>
      <c r="E318" s="40">
        <v>0</v>
      </c>
      <c r="F318" s="40">
        <v>0.28000000000000003</v>
      </c>
      <c r="G318" s="40">
        <v>0.3</v>
      </c>
      <c r="H318" s="40">
        <v>0</v>
      </c>
      <c r="I318" s="40">
        <v>0</v>
      </c>
      <c r="J318" s="40">
        <v>0</v>
      </c>
      <c r="K318" s="40">
        <v>0</v>
      </c>
      <c r="L318" s="40">
        <v>0</v>
      </c>
      <c r="M318" s="40">
        <v>0</v>
      </c>
      <c r="N318" s="40">
        <v>0</v>
      </c>
      <c r="O318" s="40">
        <v>0</v>
      </c>
      <c r="P318" s="40"/>
      <c r="Q318" s="39">
        <f t="shared" si="283"/>
        <v>0.58000000000000007</v>
      </c>
      <c r="R318" s="40">
        <v>0.2</v>
      </c>
      <c r="S318" s="40">
        <v>0</v>
      </c>
      <c r="T318" s="40">
        <v>0.03</v>
      </c>
      <c r="U318" s="40">
        <v>0</v>
      </c>
      <c r="V318" s="40">
        <v>0</v>
      </c>
      <c r="W318" s="40">
        <v>0</v>
      </c>
      <c r="X318" s="40">
        <v>0</v>
      </c>
      <c r="Y318" s="40">
        <v>0</v>
      </c>
      <c r="Z318" s="40"/>
      <c r="AA318" s="40"/>
      <c r="AB318" s="40"/>
      <c r="AC318" s="40"/>
      <c r="AD318" s="39">
        <f t="shared" si="284"/>
        <v>0.23</v>
      </c>
      <c r="AE318" s="40">
        <v>0</v>
      </c>
      <c r="AF318" s="40">
        <v>0.2</v>
      </c>
      <c r="AG318" s="40"/>
      <c r="AH318" s="40"/>
      <c r="AI318" s="40">
        <v>0</v>
      </c>
      <c r="AJ318" s="40"/>
      <c r="AK318" s="40"/>
      <c r="AL318" s="40"/>
      <c r="AM318" s="40"/>
      <c r="AN318" s="40"/>
      <c r="AO318" s="40"/>
      <c r="AP318" s="40"/>
      <c r="AQ318" s="39">
        <f t="shared" si="285"/>
        <v>0.2</v>
      </c>
    </row>
    <row r="319" spans="2:43" x14ac:dyDescent="0.25">
      <c r="B319" s="131"/>
      <c r="C319" s="141" t="s">
        <v>14</v>
      </c>
      <c r="D319" s="52" t="s">
        <v>49</v>
      </c>
      <c r="E319" s="40"/>
      <c r="F319" s="40"/>
      <c r="G319" s="40"/>
      <c r="H319" s="40"/>
      <c r="I319" s="40"/>
      <c r="J319" s="40"/>
      <c r="K319" s="40"/>
      <c r="L319" s="40"/>
      <c r="M319" s="40"/>
      <c r="N319" s="40"/>
      <c r="O319" s="40"/>
      <c r="P319" s="40"/>
      <c r="Q319" s="39">
        <f t="shared" si="283"/>
        <v>0</v>
      </c>
      <c r="R319" s="40"/>
      <c r="S319" s="40"/>
      <c r="T319" s="40"/>
      <c r="U319" s="40"/>
      <c r="V319" s="40"/>
      <c r="W319" s="40"/>
      <c r="X319" s="40"/>
      <c r="Y319" s="40"/>
      <c r="Z319" s="40"/>
      <c r="AA319" s="40"/>
      <c r="AB319" s="40"/>
      <c r="AC319" s="40"/>
      <c r="AD319" s="39">
        <f t="shared" si="284"/>
        <v>0</v>
      </c>
      <c r="AE319" s="40"/>
      <c r="AF319" s="40"/>
      <c r="AG319" s="40"/>
      <c r="AH319" s="40"/>
      <c r="AI319" s="40"/>
      <c r="AJ319" s="40"/>
      <c r="AK319" s="40"/>
      <c r="AL319" s="40"/>
      <c r="AM319" s="40"/>
      <c r="AN319" s="40"/>
      <c r="AO319" s="40"/>
      <c r="AP319" s="40"/>
      <c r="AQ319" s="39">
        <f t="shared" si="285"/>
        <v>0</v>
      </c>
    </row>
    <row r="320" spans="2:43" x14ac:dyDescent="0.25">
      <c r="B320" s="131"/>
      <c r="C320" s="141" t="s">
        <v>14</v>
      </c>
      <c r="D320" s="52" t="s">
        <v>50</v>
      </c>
      <c r="E320" s="40"/>
      <c r="F320" s="40"/>
      <c r="G320" s="40"/>
      <c r="H320" s="40"/>
      <c r="I320" s="40"/>
      <c r="J320" s="40"/>
      <c r="K320" s="40"/>
      <c r="L320" s="40"/>
      <c r="M320" s="40"/>
      <c r="N320" s="40"/>
      <c r="O320" s="40"/>
      <c r="P320" s="40"/>
      <c r="Q320" s="39">
        <f t="shared" si="283"/>
        <v>0</v>
      </c>
      <c r="R320" s="40"/>
      <c r="S320" s="40"/>
      <c r="T320" s="40"/>
      <c r="U320" s="40"/>
      <c r="V320" s="40"/>
      <c r="W320" s="40"/>
      <c r="X320" s="40"/>
      <c r="Y320" s="40"/>
      <c r="Z320" s="40"/>
      <c r="AA320" s="40"/>
      <c r="AB320" s="40"/>
      <c r="AC320" s="40"/>
      <c r="AD320" s="39">
        <f t="shared" si="284"/>
        <v>0</v>
      </c>
      <c r="AE320" s="40"/>
      <c r="AF320" s="40"/>
      <c r="AG320" s="40"/>
      <c r="AH320" s="40"/>
      <c r="AI320" s="40"/>
      <c r="AJ320" s="40"/>
      <c r="AK320" s="40"/>
      <c r="AL320" s="40"/>
      <c r="AM320" s="40"/>
      <c r="AN320" s="40"/>
      <c r="AO320" s="40"/>
      <c r="AP320" s="40"/>
      <c r="AQ320" s="39">
        <f t="shared" si="285"/>
        <v>0</v>
      </c>
    </row>
    <row r="321" spans="2:43" x14ac:dyDescent="0.25">
      <c r="B321" s="131"/>
      <c r="C321" s="141" t="s">
        <v>14</v>
      </c>
      <c r="D321" s="52" t="s">
        <v>51</v>
      </c>
      <c r="E321" s="40">
        <v>0</v>
      </c>
      <c r="F321" s="40">
        <v>0</v>
      </c>
      <c r="G321" s="40">
        <v>0.09</v>
      </c>
      <c r="H321" s="40">
        <v>0</v>
      </c>
      <c r="I321" s="40">
        <v>0</v>
      </c>
      <c r="J321" s="40">
        <v>0</v>
      </c>
      <c r="K321" s="40">
        <v>0</v>
      </c>
      <c r="L321" s="40">
        <v>0</v>
      </c>
      <c r="M321" s="40">
        <v>0</v>
      </c>
      <c r="N321" s="40">
        <v>0</v>
      </c>
      <c r="O321" s="40">
        <v>0</v>
      </c>
      <c r="P321" s="40"/>
      <c r="Q321" s="39">
        <f t="shared" si="283"/>
        <v>0.09</v>
      </c>
      <c r="R321" s="40">
        <v>0</v>
      </c>
      <c r="S321" s="40">
        <v>0</v>
      </c>
      <c r="T321" s="40">
        <v>0.05</v>
      </c>
      <c r="U321" s="40">
        <v>0</v>
      </c>
      <c r="V321" s="40">
        <v>0</v>
      </c>
      <c r="W321" s="40">
        <v>0</v>
      </c>
      <c r="X321" s="40">
        <v>0</v>
      </c>
      <c r="Y321" s="40">
        <v>0</v>
      </c>
      <c r="Z321" s="40"/>
      <c r="AA321" s="40"/>
      <c r="AB321" s="40"/>
      <c r="AC321" s="40"/>
      <c r="AD321" s="39">
        <f t="shared" si="284"/>
        <v>0.05</v>
      </c>
      <c r="AE321" s="40">
        <v>0.1</v>
      </c>
      <c r="AF321" s="40">
        <v>0.2</v>
      </c>
      <c r="AG321" s="40"/>
      <c r="AH321" s="40"/>
      <c r="AI321" s="40">
        <v>0</v>
      </c>
      <c r="AJ321" s="40"/>
      <c r="AK321" s="40"/>
      <c r="AL321" s="40"/>
      <c r="AM321" s="40"/>
      <c r="AN321" s="40"/>
      <c r="AO321" s="40"/>
      <c r="AP321" s="40"/>
      <c r="AQ321" s="39">
        <f t="shared" si="285"/>
        <v>0.30000000000000004</v>
      </c>
    </row>
    <row r="322" spans="2:43" ht="15" customHeight="1" x14ac:dyDescent="0.25">
      <c r="B322" s="131"/>
      <c r="C322" s="141" t="s">
        <v>14</v>
      </c>
      <c r="D322" s="52" t="s">
        <v>52</v>
      </c>
      <c r="E322" s="40">
        <v>0</v>
      </c>
      <c r="F322" s="40">
        <v>0</v>
      </c>
      <c r="G322" s="40">
        <v>0</v>
      </c>
      <c r="H322" s="40">
        <v>0.13</v>
      </c>
      <c r="I322" s="40">
        <v>3.33</v>
      </c>
      <c r="J322" s="40">
        <v>0</v>
      </c>
      <c r="K322" s="40">
        <v>0</v>
      </c>
      <c r="L322" s="40">
        <v>0</v>
      </c>
      <c r="M322" s="40">
        <v>0</v>
      </c>
      <c r="N322" s="40">
        <v>0</v>
      </c>
      <c r="O322" s="40">
        <v>0</v>
      </c>
      <c r="P322" s="40"/>
      <c r="Q322" s="39">
        <f t="shared" si="283"/>
        <v>3.46</v>
      </c>
      <c r="R322" s="40">
        <v>0</v>
      </c>
      <c r="S322" s="40">
        <v>0</v>
      </c>
      <c r="T322" s="40">
        <v>1</v>
      </c>
      <c r="U322" s="40">
        <v>0</v>
      </c>
      <c r="V322" s="40">
        <v>0</v>
      </c>
      <c r="W322" s="40">
        <v>0</v>
      </c>
      <c r="X322" s="40">
        <v>0</v>
      </c>
      <c r="Y322" s="40">
        <v>0</v>
      </c>
      <c r="Z322" s="40"/>
      <c r="AA322" s="40"/>
      <c r="AB322" s="40"/>
      <c r="AC322" s="40"/>
      <c r="AD322" s="39">
        <f t="shared" si="284"/>
        <v>1</v>
      </c>
      <c r="AE322" s="40"/>
      <c r="AF322" s="40"/>
      <c r="AG322" s="40"/>
      <c r="AH322" s="40"/>
      <c r="AI322" s="40"/>
      <c r="AJ322" s="40"/>
      <c r="AK322" s="40"/>
      <c r="AL322" s="40"/>
      <c r="AM322" s="40"/>
      <c r="AN322" s="40"/>
      <c r="AO322" s="40"/>
      <c r="AP322" s="40"/>
      <c r="AQ322" s="39">
        <f t="shared" si="285"/>
        <v>0</v>
      </c>
    </row>
    <row r="323" spans="2:43" x14ac:dyDescent="0.25">
      <c r="B323" s="131"/>
      <c r="C323" s="141" t="s">
        <v>14</v>
      </c>
      <c r="D323" s="52" t="s">
        <v>53</v>
      </c>
      <c r="E323" s="40"/>
      <c r="F323" s="40"/>
      <c r="G323" s="40"/>
      <c r="H323" s="40"/>
      <c r="I323" s="40"/>
      <c r="J323" s="40"/>
      <c r="K323" s="40"/>
      <c r="L323" s="40"/>
      <c r="M323" s="40"/>
      <c r="N323" s="40"/>
      <c r="O323" s="40"/>
      <c r="P323" s="40"/>
      <c r="Q323" s="39">
        <f t="shared" si="283"/>
        <v>0</v>
      </c>
      <c r="R323" s="40"/>
      <c r="S323" s="40"/>
      <c r="T323" s="40"/>
      <c r="U323" s="40"/>
      <c r="V323" s="40"/>
      <c r="W323" s="40"/>
      <c r="X323" s="40"/>
      <c r="Y323" s="40"/>
      <c r="Z323" s="40"/>
      <c r="AA323" s="40"/>
      <c r="AB323" s="40"/>
      <c r="AC323" s="40"/>
      <c r="AD323" s="39">
        <f t="shared" si="284"/>
        <v>0</v>
      </c>
      <c r="AE323" s="40"/>
      <c r="AF323" s="40"/>
      <c r="AG323" s="40"/>
      <c r="AH323" s="40"/>
      <c r="AI323" s="40"/>
      <c r="AJ323" s="40"/>
      <c r="AK323" s="40"/>
      <c r="AL323" s="40"/>
      <c r="AM323" s="40"/>
      <c r="AN323" s="40"/>
      <c r="AO323" s="40"/>
      <c r="AP323" s="40"/>
      <c r="AQ323" s="39">
        <f t="shared" si="285"/>
        <v>0</v>
      </c>
    </row>
    <row r="324" spans="2:43" x14ac:dyDescent="0.25">
      <c r="B324" s="131"/>
      <c r="C324" s="141" t="s">
        <v>14</v>
      </c>
      <c r="D324" s="53" t="s">
        <v>54</v>
      </c>
      <c r="E324" s="41">
        <f t="shared" ref="E324:P324" si="286">+SUM(E313:E323)</f>
        <v>4.3599999999999994</v>
      </c>
      <c r="F324" s="41">
        <f t="shared" si="286"/>
        <v>9.9999999999999964</v>
      </c>
      <c r="G324" s="41">
        <f t="shared" si="286"/>
        <v>24.05</v>
      </c>
      <c r="H324" s="41">
        <f t="shared" si="286"/>
        <v>1.44</v>
      </c>
      <c r="I324" s="41">
        <f t="shared" si="286"/>
        <v>3.34</v>
      </c>
      <c r="J324" s="41">
        <f t="shared" si="286"/>
        <v>0</v>
      </c>
      <c r="K324" s="41">
        <f t="shared" si="286"/>
        <v>0</v>
      </c>
      <c r="L324" s="41">
        <f t="shared" si="286"/>
        <v>0</v>
      </c>
      <c r="M324" s="41">
        <f t="shared" si="286"/>
        <v>7.27</v>
      </c>
      <c r="N324" s="41">
        <f t="shared" si="286"/>
        <v>1.73</v>
      </c>
      <c r="O324" s="41">
        <f t="shared" si="286"/>
        <v>0</v>
      </c>
      <c r="P324" s="41">
        <f t="shared" si="286"/>
        <v>0</v>
      </c>
      <c r="Q324" s="33">
        <f t="shared" si="283"/>
        <v>52.189999999999991</v>
      </c>
      <c r="R324" s="41">
        <f t="shared" ref="R324:AC324" si="287">+SUM(R313:R323)</f>
        <v>0.65000000000000013</v>
      </c>
      <c r="S324" s="41">
        <f t="shared" si="287"/>
        <v>15</v>
      </c>
      <c r="T324" s="41">
        <f t="shared" si="287"/>
        <v>1.92</v>
      </c>
      <c r="U324" s="41">
        <f t="shared" si="287"/>
        <v>8.7100000000000009</v>
      </c>
      <c r="V324" s="41">
        <f t="shared" si="287"/>
        <v>4.8</v>
      </c>
      <c r="W324" s="41">
        <f t="shared" si="287"/>
        <v>3.62</v>
      </c>
      <c r="X324" s="41">
        <f t="shared" si="287"/>
        <v>0</v>
      </c>
      <c r="Y324" s="41">
        <f t="shared" si="287"/>
        <v>0</v>
      </c>
      <c r="Z324" s="41">
        <f t="shared" si="287"/>
        <v>0</v>
      </c>
      <c r="AA324" s="41">
        <f t="shared" si="287"/>
        <v>0</v>
      </c>
      <c r="AB324" s="41">
        <f t="shared" si="287"/>
        <v>0</v>
      </c>
      <c r="AC324" s="41">
        <f t="shared" si="287"/>
        <v>0</v>
      </c>
      <c r="AD324" s="33">
        <f t="shared" si="284"/>
        <v>34.700000000000003</v>
      </c>
      <c r="AE324" s="41">
        <f t="shared" ref="AE324" si="288">+SUM(AE313:AE323)</f>
        <v>4.83</v>
      </c>
      <c r="AF324" s="41">
        <f t="shared" ref="AF324:AI324" si="289">+SUM(AF313:AF323)</f>
        <v>5.51</v>
      </c>
      <c r="AG324" s="41">
        <f t="shared" si="289"/>
        <v>0</v>
      </c>
      <c r="AH324" s="41">
        <f t="shared" si="289"/>
        <v>0</v>
      </c>
      <c r="AI324" s="41">
        <f t="shared" si="289"/>
        <v>0.01</v>
      </c>
      <c r="AJ324" s="41"/>
      <c r="AK324" s="41"/>
      <c r="AL324" s="41"/>
      <c r="AM324" s="41"/>
      <c r="AN324" s="41"/>
      <c r="AO324" s="41"/>
      <c r="AP324" s="41"/>
      <c r="AQ324" s="33">
        <f t="shared" si="285"/>
        <v>10.35</v>
      </c>
    </row>
    <row r="325" spans="2:43" x14ac:dyDescent="0.25">
      <c r="B325" s="131"/>
      <c r="C325" s="141" t="s">
        <v>14</v>
      </c>
      <c r="D325" s="16" t="s">
        <v>55</v>
      </c>
      <c r="E325" s="37"/>
      <c r="F325" s="37"/>
      <c r="G325" s="37"/>
      <c r="H325" s="37"/>
      <c r="I325" s="37"/>
      <c r="J325" s="37"/>
      <c r="K325" s="37"/>
      <c r="L325" s="37"/>
      <c r="M325" s="37"/>
      <c r="N325" s="37"/>
      <c r="O325" s="37"/>
      <c r="P325" s="37"/>
      <c r="Q325" s="44">
        <f t="shared" si="283"/>
        <v>0</v>
      </c>
      <c r="R325" s="37"/>
      <c r="S325" s="37"/>
      <c r="T325" s="37"/>
      <c r="U325" s="37"/>
      <c r="V325" s="37"/>
      <c r="W325" s="37"/>
      <c r="X325" s="37"/>
      <c r="Y325" s="37"/>
      <c r="Z325" s="37"/>
      <c r="AA325" s="37"/>
      <c r="AB325" s="37"/>
      <c r="AC325" s="37"/>
      <c r="AD325" s="44">
        <f t="shared" si="284"/>
        <v>0</v>
      </c>
      <c r="AE325" s="37"/>
      <c r="AF325" s="37"/>
      <c r="AG325" s="37"/>
      <c r="AH325" s="37"/>
      <c r="AI325" s="37"/>
      <c r="AJ325" s="37"/>
      <c r="AK325" s="37"/>
      <c r="AL325" s="37"/>
      <c r="AM325" s="37"/>
      <c r="AN325" s="37"/>
      <c r="AO325" s="37"/>
      <c r="AP325" s="37"/>
      <c r="AQ325" s="57">
        <f t="shared" si="285"/>
        <v>0</v>
      </c>
    </row>
    <row r="326" spans="2:43" x14ac:dyDescent="0.25">
      <c r="B326" s="131"/>
      <c r="C326" s="141" t="s">
        <v>14</v>
      </c>
      <c r="D326" s="52" t="s">
        <v>56</v>
      </c>
      <c r="E326" s="40"/>
      <c r="F326" s="40"/>
      <c r="G326" s="40"/>
      <c r="H326" s="40"/>
      <c r="I326" s="40"/>
      <c r="J326" s="40"/>
      <c r="K326" s="40"/>
      <c r="L326" s="40"/>
      <c r="M326" s="40"/>
      <c r="N326" s="40"/>
      <c r="O326" s="40"/>
      <c r="P326" s="40"/>
      <c r="Q326" s="39">
        <f t="shared" si="283"/>
        <v>0</v>
      </c>
      <c r="R326" s="40"/>
      <c r="S326" s="40"/>
      <c r="T326" s="40"/>
      <c r="U326" s="40"/>
      <c r="V326" s="40"/>
      <c r="W326" s="40"/>
      <c r="X326" s="40"/>
      <c r="Y326" s="40"/>
      <c r="Z326" s="40"/>
      <c r="AA326" s="40"/>
      <c r="AB326" s="40"/>
      <c r="AC326" s="40"/>
      <c r="AD326" s="39">
        <f t="shared" si="284"/>
        <v>0</v>
      </c>
      <c r="AE326" s="40">
        <v>1.5</v>
      </c>
      <c r="AF326" s="40">
        <v>0</v>
      </c>
      <c r="AG326" s="40"/>
      <c r="AH326" s="40"/>
      <c r="AI326" s="40">
        <v>0</v>
      </c>
      <c r="AJ326" s="40"/>
      <c r="AK326" s="40"/>
      <c r="AL326" s="40"/>
      <c r="AM326" s="40"/>
      <c r="AN326" s="40"/>
      <c r="AO326" s="40"/>
      <c r="AP326" s="40"/>
      <c r="AQ326" s="39">
        <f t="shared" si="285"/>
        <v>1.5</v>
      </c>
    </row>
    <row r="327" spans="2:43" x14ac:dyDescent="0.25">
      <c r="B327" s="131"/>
      <c r="C327" s="141" t="s">
        <v>14</v>
      </c>
      <c r="D327" s="53" t="s">
        <v>57</v>
      </c>
      <c r="E327" s="41">
        <f t="shared" ref="E327:P327" si="290">+E326</f>
        <v>0</v>
      </c>
      <c r="F327" s="41">
        <f t="shared" si="290"/>
        <v>0</v>
      </c>
      <c r="G327" s="41">
        <f t="shared" si="290"/>
        <v>0</v>
      </c>
      <c r="H327" s="41">
        <f t="shared" si="290"/>
        <v>0</v>
      </c>
      <c r="I327" s="41">
        <f t="shared" si="290"/>
        <v>0</v>
      </c>
      <c r="J327" s="41">
        <f t="shared" si="290"/>
        <v>0</v>
      </c>
      <c r="K327" s="41">
        <f t="shared" si="290"/>
        <v>0</v>
      </c>
      <c r="L327" s="41">
        <f t="shared" si="290"/>
        <v>0</v>
      </c>
      <c r="M327" s="41">
        <f t="shared" si="290"/>
        <v>0</v>
      </c>
      <c r="N327" s="41">
        <f t="shared" si="290"/>
        <v>0</v>
      </c>
      <c r="O327" s="41">
        <f t="shared" si="290"/>
        <v>0</v>
      </c>
      <c r="P327" s="41">
        <f t="shared" si="290"/>
        <v>0</v>
      </c>
      <c r="Q327" s="33">
        <f t="shared" si="283"/>
        <v>0</v>
      </c>
      <c r="R327" s="41">
        <f t="shared" ref="R327:AC327" si="291">+R326</f>
        <v>0</v>
      </c>
      <c r="S327" s="41">
        <f t="shared" si="291"/>
        <v>0</v>
      </c>
      <c r="T327" s="41">
        <f t="shared" si="291"/>
        <v>0</v>
      </c>
      <c r="U327" s="41">
        <f t="shared" si="291"/>
        <v>0</v>
      </c>
      <c r="V327" s="41">
        <f t="shared" si="291"/>
        <v>0</v>
      </c>
      <c r="W327" s="41">
        <f t="shared" si="291"/>
        <v>0</v>
      </c>
      <c r="X327" s="41">
        <f t="shared" si="291"/>
        <v>0</v>
      </c>
      <c r="Y327" s="41">
        <f t="shared" si="291"/>
        <v>0</v>
      </c>
      <c r="Z327" s="41">
        <f t="shared" si="291"/>
        <v>0</v>
      </c>
      <c r="AA327" s="41">
        <f t="shared" si="291"/>
        <v>0</v>
      </c>
      <c r="AB327" s="41">
        <f t="shared" si="291"/>
        <v>0</v>
      </c>
      <c r="AC327" s="41">
        <f t="shared" si="291"/>
        <v>0</v>
      </c>
      <c r="AD327" s="33">
        <f t="shared" si="284"/>
        <v>0</v>
      </c>
      <c r="AE327" s="41">
        <f t="shared" ref="AE327" si="292">+AE326</f>
        <v>1.5</v>
      </c>
      <c r="AF327" s="41">
        <f t="shared" ref="AF327:AI327" si="293">+AF326</f>
        <v>0</v>
      </c>
      <c r="AG327" s="41">
        <f t="shared" si="293"/>
        <v>0</v>
      </c>
      <c r="AH327" s="41">
        <f t="shared" si="293"/>
        <v>0</v>
      </c>
      <c r="AI327" s="41">
        <f t="shared" si="293"/>
        <v>0</v>
      </c>
      <c r="AJ327" s="41"/>
      <c r="AK327" s="41"/>
      <c r="AL327" s="41"/>
      <c r="AM327" s="41"/>
      <c r="AN327" s="41"/>
      <c r="AO327" s="41"/>
      <c r="AP327" s="41"/>
      <c r="AQ327" s="33">
        <f t="shared" si="285"/>
        <v>1.5</v>
      </c>
    </row>
    <row r="328" spans="2:43" s="10" customFormat="1" ht="15.75" thickBot="1" x14ac:dyDescent="0.3">
      <c r="B328" s="131"/>
      <c r="C328" s="142" t="s">
        <v>14</v>
      </c>
      <c r="D328" s="9" t="s">
        <v>67</v>
      </c>
      <c r="E328" s="43">
        <f t="shared" ref="E328:AE328" si="294">SUM(E301,E308,E311,E324,E327)</f>
        <v>282.66000000000003</v>
      </c>
      <c r="F328" s="43">
        <f t="shared" si="294"/>
        <v>113.3</v>
      </c>
      <c r="G328" s="43">
        <f t="shared" si="294"/>
        <v>133.75</v>
      </c>
      <c r="H328" s="43">
        <f t="shared" si="294"/>
        <v>248.26</v>
      </c>
      <c r="I328" s="43">
        <f t="shared" si="294"/>
        <v>47.34</v>
      </c>
      <c r="J328" s="43">
        <f>SUM(J301,J308,J311,J324,J327)</f>
        <v>0</v>
      </c>
      <c r="K328" s="43">
        <f t="shared" si="294"/>
        <v>0</v>
      </c>
      <c r="L328" s="43">
        <f t="shared" si="294"/>
        <v>0</v>
      </c>
      <c r="M328" s="43">
        <f t="shared" si="294"/>
        <v>49.370000000000005</v>
      </c>
      <c r="N328" s="43">
        <f t="shared" si="294"/>
        <v>1.73</v>
      </c>
      <c r="O328" s="43">
        <f t="shared" si="294"/>
        <v>0</v>
      </c>
      <c r="P328" s="43">
        <f t="shared" si="294"/>
        <v>0</v>
      </c>
      <c r="Q328" s="36">
        <f t="shared" si="294"/>
        <v>876.41</v>
      </c>
      <c r="R328" s="43">
        <f t="shared" si="294"/>
        <v>185.65</v>
      </c>
      <c r="S328" s="43">
        <f t="shared" si="294"/>
        <v>55.3</v>
      </c>
      <c r="T328" s="43">
        <f t="shared" si="294"/>
        <v>211.32</v>
      </c>
      <c r="U328" s="43">
        <f t="shared" si="294"/>
        <v>34.410000000000004</v>
      </c>
      <c r="V328" s="43">
        <f t="shared" si="294"/>
        <v>153.9</v>
      </c>
      <c r="W328" s="43">
        <f t="shared" si="294"/>
        <v>94.59</v>
      </c>
      <c r="X328" s="43">
        <f t="shared" si="294"/>
        <v>3.5</v>
      </c>
      <c r="Y328" s="43">
        <f t="shared" si="294"/>
        <v>0</v>
      </c>
      <c r="Z328" s="43">
        <f t="shared" si="294"/>
        <v>0</v>
      </c>
      <c r="AA328" s="43">
        <f t="shared" si="294"/>
        <v>0</v>
      </c>
      <c r="AB328" s="43">
        <f t="shared" si="294"/>
        <v>0</v>
      </c>
      <c r="AC328" s="43">
        <f t="shared" si="294"/>
        <v>0</v>
      </c>
      <c r="AD328" s="36">
        <f t="shared" si="294"/>
        <v>738.67000000000007</v>
      </c>
      <c r="AE328" s="43">
        <f t="shared" si="294"/>
        <v>45.83</v>
      </c>
      <c r="AF328" s="43">
        <f t="shared" ref="AF328:AQ328" si="295">SUM(AF301,AF308,AF311,AF324,AF327)</f>
        <v>42.22</v>
      </c>
      <c r="AG328" s="43">
        <f t="shared" si="295"/>
        <v>0</v>
      </c>
      <c r="AH328" s="43">
        <f t="shared" si="295"/>
        <v>0</v>
      </c>
      <c r="AI328" s="43">
        <f t="shared" si="295"/>
        <v>42.11</v>
      </c>
      <c r="AJ328" s="43"/>
      <c r="AK328" s="43"/>
      <c r="AL328" s="43"/>
      <c r="AM328" s="43"/>
      <c r="AN328" s="43"/>
      <c r="AO328" s="43"/>
      <c r="AP328" s="43"/>
      <c r="AQ328" s="36">
        <f t="shared" si="295"/>
        <v>130.16000000000003</v>
      </c>
    </row>
    <row r="329" spans="2:43" s="10" customFormat="1" x14ac:dyDescent="0.25">
      <c r="B329" s="118" t="s">
        <v>68</v>
      </c>
      <c r="C329" s="119"/>
      <c r="D329" s="119"/>
      <c r="E329" s="63">
        <f t="shared" ref="E329:AE329" si="296">+E301+E266+E231+E196+E161+E126+E91+E56+E21</f>
        <v>1563.71</v>
      </c>
      <c r="F329" s="63">
        <f t="shared" si="296"/>
        <v>17561.59</v>
      </c>
      <c r="G329" s="63">
        <f t="shared" si="296"/>
        <v>1448.79</v>
      </c>
      <c r="H329" s="63">
        <f t="shared" si="296"/>
        <v>2593.44</v>
      </c>
      <c r="I329" s="63">
        <f t="shared" si="296"/>
        <v>781.47</v>
      </c>
      <c r="J329" s="63">
        <f t="shared" si="296"/>
        <v>0</v>
      </c>
      <c r="K329" s="63">
        <f t="shared" si="296"/>
        <v>0</v>
      </c>
      <c r="L329" s="63">
        <f t="shared" si="296"/>
        <v>0</v>
      </c>
      <c r="M329" s="63">
        <f t="shared" si="296"/>
        <v>1818.67</v>
      </c>
      <c r="N329" s="63">
        <f t="shared" si="296"/>
        <v>2623.32</v>
      </c>
      <c r="O329" s="63">
        <f t="shared" si="296"/>
        <v>0</v>
      </c>
      <c r="P329" s="63">
        <f t="shared" si="296"/>
        <v>0</v>
      </c>
      <c r="Q329" s="47">
        <f t="shared" si="296"/>
        <v>28390.989999999998</v>
      </c>
      <c r="R329" s="63">
        <f t="shared" si="296"/>
        <v>2979.2200000000003</v>
      </c>
      <c r="S329" s="63">
        <f t="shared" si="296"/>
        <v>2707.96</v>
      </c>
      <c r="T329" s="63">
        <f t="shared" si="296"/>
        <v>2516.9300000000003</v>
      </c>
      <c r="U329" s="63">
        <f t="shared" si="296"/>
        <v>2372.8199999999997</v>
      </c>
      <c r="V329" s="63">
        <f t="shared" si="296"/>
        <v>3263.58</v>
      </c>
      <c r="W329" s="63">
        <f t="shared" si="296"/>
        <v>1409.5100000000002</v>
      </c>
      <c r="X329" s="63">
        <f t="shared" si="296"/>
        <v>1039.02</v>
      </c>
      <c r="Y329" s="63">
        <f t="shared" si="296"/>
        <v>45.16</v>
      </c>
      <c r="Z329" s="63">
        <f t="shared" si="296"/>
        <v>0</v>
      </c>
      <c r="AA329" s="63">
        <f t="shared" si="296"/>
        <v>0</v>
      </c>
      <c r="AB329" s="63">
        <f t="shared" si="296"/>
        <v>0</v>
      </c>
      <c r="AC329" s="63">
        <f t="shared" si="296"/>
        <v>0</v>
      </c>
      <c r="AD329" s="47">
        <f t="shared" si="296"/>
        <v>16334.2</v>
      </c>
      <c r="AE329" s="63">
        <f t="shared" si="296"/>
        <v>2136.38</v>
      </c>
      <c r="AF329" s="63">
        <f t="shared" ref="AF329:AQ329" si="297">+AF301+AF266+AF231+AF196+AF161+AF126+AF91+AF56+AF21</f>
        <v>4474.82</v>
      </c>
      <c r="AG329" s="63">
        <f t="shared" si="297"/>
        <v>0</v>
      </c>
      <c r="AH329" s="63">
        <f t="shared" si="297"/>
        <v>0</v>
      </c>
      <c r="AI329" s="63">
        <f t="shared" si="297"/>
        <v>35788.269999999997</v>
      </c>
      <c r="AJ329" s="63"/>
      <c r="AK329" s="63"/>
      <c r="AL329" s="63"/>
      <c r="AM329" s="63"/>
      <c r="AN329" s="63"/>
      <c r="AO329" s="63"/>
      <c r="AP329" s="63"/>
      <c r="AQ329" s="47">
        <f t="shared" si="297"/>
        <v>42399.47</v>
      </c>
    </row>
    <row r="330" spans="2:43" s="10" customFormat="1" x14ac:dyDescent="0.25">
      <c r="B330" s="118" t="s">
        <v>69</v>
      </c>
      <c r="C330" s="119"/>
      <c r="D330" s="119"/>
      <c r="E330" s="63">
        <f t="shared" ref="E330:AE330" si="298">+E308+E273+E238+E203+E168+E133+E98+E63+E28</f>
        <v>6.3</v>
      </c>
      <c r="F330" s="63">
        <f t="shared" si="298"/>
        <v>0</v>
      </c>
      <c r="G330" s="63">
        <f t="shared" si="298"/>
        <v>5.3</v>
      </c>
      <c r="H330" s="63">
        <f t="shared" si="298"/>
        <v>0</v>
      </c>
      <c r="I330" s="63">
        <f t="shared" si="298"/>
        <v>0</v>
      </c>
      <c r="J330" s="63">
        <f t="shared" si="298"/>
        <v>0</v>
      </c>
      <c r="K330" s="63">
        <f t="shared" si="298"/>
        <v>0</v>
      </c>
      <c r="L330" s="63">
        <f t="shared" si="298"/>
        <v>0</v>
      </c>
      <c r="M330" s="63">
        <f t="shared" si="298"/>
        <v>0.28999999999999998</v>
      </c>
      <c r="N330" s="63">
        <f t="shared" si="298"/>
        <v>15</v>
      </c>
      <c r="O330" s="63">
        <f t="shared" si="298"/>
        <v>0</v>
      </c>
      <c r="P330" s="63">
        <f t="shared" si="298"/>
        <v>0</v>
      </c>
      <c r="Q330" s="47">
        <f t="shared" si="298"/>
        <v>26.89</v>
      </c>
      <c r="R330" s="63">
        <f t="shared" si="298"/>
        <v>0</v>
      </c>
      <c r="S330" s="63">
        <f t="shared" si="298"/>
        <v>0</v>
      </c>
      <c r="T330" s="63">
        <f t="shared" si="298"/>
        <v>0</v>
      </c>
      <c r="U330" s="63">
        <f t="shared" si="298"/>
        <v>0</v>
      </c>
      <c r="V330" s="63">
        <f t="shared" si="298"/>
        <v>1</v>
      </c>
      <c r="W330" s="63">
        <f t="shared" si="298"/>
        <v>0</v>
      </c>
      <c r="X330" s="63">
        <f t="shared" si="298"/>
        <v>0</v>
      </c>
      <c r="Y330" s="63">
        <f t="shared" si="298"/>
        <v>0</v>
      </c>
      <c r="Z330" s="63">
        <f t="shared" si="298"/>
        <v>0</v>
      </c>
      <c r="AA330" s="63">
        <f t="shared" si="298"/>
        <v>0</v>
      </c>
      <c r="AB330" s="63">
        <f t="shared" si="298"/>
        <v>0</v>
      </c>
      <c r="AC330" s="63">
        <f t="shared" si="298"/>
        <v>0</v>
      </c>
      <c r="AD330" s="47">
        <f t="shared" si="298"/>
        <v>1</v>
      </c>
      <c r="AE330" s="63">
        <f t="shared" ca="1" si="298"/>
        <v>1</v>
      </c>
      <c r="AF330" s="63">
        <f t="shared" ref="AF330:AQ330" si="299">+AF308+AF273+AF238+AF203+AF168+AF133+AF98+AF63+AF28</f>
        <v>0</v>
      </c>
      <c r="AG330" s="63">
        <f t="shared" si="299"/>
        <v>0</v>
      </c>
      <c r="AH330" s="63">
        <f t="shared" si="299"/>
        <v>0</v>
      </c>
      <c r="AI330" s="63">
        <f t="shared" si="299"/>
        <v>0</v>
      </c>
      <c r="AJ330" s="63"/>
      <c r="AK330" s="63"/>
      <c r="AL330" s="63"/>
      <c r="AM330" s="63"/>
      <c r="AN330" s="63"/>
      <c r="AO330" s="63"/>
      <c r="AP330" s="63"/>
      <c r="AQ330" s="47">
        <f t="shared" ca="1" si="299"/>
        <v>1</v>
      </c>
    </row>
    <row r="331" spans="2:43" s="10" customFormat="1" x14ac:dyDescent="0.25">
      <c r="B331" s="118" t="s">
        <v>70</v>
      </c>
      <c r="C331" s="119"/>
      <c r="D331" s="119"/>
      <c r="E331" s="63">
        <f t="shared" ref="E331:AE331" si="300">+E311+E276+E241+E206+E171+E136+E101+E66+E31</f>
        <v>664.19</v>
      </c>
      <c r="F331" s="63">
        <f t="shared" si="300"/>
        <v>320</v>
      </c>
      <c r="G331" s="63">
        <f t="shared" si="300"/>
        <v>764.8900000000001</v>
      </c>
      <c r="H331" s="63">
        <f t="shared" si="300"/>
        <v>853.77999999999986</v>
      </c>
      <c r="I331" s="63">
        <f t="shared" si="300"/>
        <v>789.26</v>
      </c>
      <c r="J331" s="63">
        <f>+J311+J276+J241+J206+J171+J136+J101+J66+J31</f>
        <v>0</v>
      </c>
      <c r="K331" s="63">
        <f t="shared" si="300"/>
        <v>0</v>
      </c>
      <c r="L331" s="63">
        <f t="shared" si="300"/>
        <v>0</v>
      </c>
      <c r="M331" s="63">
        <f t="shared" si="300"/>
        <v>116.06</v>
      </c>
      <c r="N331" s="63">
        <f t="shared" si="300"/>
        <v>32.06</v>
      </c>
      <c r="O331" s="63">
        <f t="shared" si="300"/>
        <v>0</v>
      </c>
      <c r="P331" s="63">
        <f t="shared" si="300"/>
        <v>0</v>
      </c>
      <c r="Q331" s="47">
        <f t="shared" si="300"/>
        <v>3540.24</v>
      </c>
      <c r="R331" s="63">
        <f t="shared" si="300"/>
        <v>128.84</v>
      </c>
      <c r="S331" s="63">
        <f t="shared" si="300"/>
        <v>643.28</v>
      </c>
      <c r="T331" s="63">
        <f t="shared" si="300"/>
        <v>173.07</v>
      </c>
      <c r="U331" s="63">
        <f t="shared" si="300"/>
        <v>1799.35</v>
      </c>
      <c r="V331" s="63">
        <f t="shared" si="300"/>
        <v>49.37</v>
      </c>
      <c r="W331" s="63">
        <f t="shared" si="300"/>
        <v>32.880000000000003</v>
      </c>
      <c r="X331" s="63">
        <f t="shared" si="300"/>
        <v>18.11</v>
      </c>
      <c r="Y331" s="63">
        <f t="shared" si="300"/>
        <v>0</v>
      </c>
      <c r="Z331" s="63">
        <f t="shared" si="300"/>
        <v>0</v>
      </c>
      <c r="AA331" s="63">
        <f t="shared" si="300"/>
        <v>0</v>
      </c>
      <c r="AB331" s="63">
        <f t="shared" si="300"/>
        <v>0</v>
      </c>
      <c r="AC331" s="63">
        <f t="shared" si="300"/>
        <v>0</v>
      </c>
      <c r="AD331" s="47">
        <f t="shared" si="300"/>
        <v>2844.8999999999996</v>
      </c>
      <c r="AE331" s="63">
        <f t="shared" si="300"/>
        <v>85.17</v>
      </c>
      <c r="AF331" s="63">
        <f t="shared" ref="AF331:AQ331" si="301">+AF311+AF276+AF241+AF206+AF171+AF136+AF101+AF66+AF31</f>
        <v>78.790000000000006</v>
      </c>
      <c r="AG331" s="63">
        <f t="shared" si="301"/>
        <v>0</v>
      </c>
      <c r="AH331" s="63">
        <f t="shared" si="301"/>
        <v>0</v>
      </c>
      <c r="AI331" s="63">
        <f t="shared" si="301"/>
        <v>40.230000000000004</v>
      </c>
      <c r="AJ331" s="63"/>
      <c r="AK331" s="63"/>
      <c r="AL331" s="63"/>
      <c r="AM331" s="63"/>
      <c r="AN331" s="63"/>
      <c r="AO331" s="63"/>
      <c r="AP331" s="63"/>
      <c r="AQ331" s="47">
        <f t="shared" si="301"/>
        <v>204.19000000000003</v>
      </c>
    </row>
    <row r="332" spans="2:43" s="10" customFormat="1" x14ac:dyDescent="0.25">
      <c r="B332" s="118" t="s">
        <v>71</v>
      </c>
      <c r="C332" s="119"/>
      <c r="D332" s="119"/>
      <c r="E332" s="63">
        <f t="shared" ref="E332:AE332" si="302">+E324+E289+E254+E219+E184+E149+E114+E79+E44</f>
        <v>836.24999999999977</v>
      </c>
      <c r="F332" s="63">
        <f t="shared" si="302"/>
        <v>776.32999999999993</v>
      </c>
      <c r="G332" s="63">
        <f t="shared" si="302"/>
        <v>954.83999999999992</v>
      </c>
      <c r="H332" s="63">
        <f t="shared" si="302"/>
        <v>869.00999999999988</v>
      </c>
      <c r="I332" s="63">
        <f t="shared" si="302"/>
        <v>333.82</v>
      </c>
      <c r="J332" s="63">
        <f t="shared" si="302"/>
        <v>0</v>
      </c>
      <c r="K332" s="63">
        <f t="shared" si="302"/>
        <v>0</v>
      </c>
      <c r="L332" s="63">
        <f t="shared" si="302"/>
        <v>0</v>
      </c>
      <c r="M332" s="63">
        <f t="shared" si="302"/>
        <v>381.97999999999996</v>
      </c>
      <c r="N332" s="63">
        <f t="shared" si="302"/>
        <v>355.9500000000001</v>
      </c>
      <c r="O332" s="63">
        <f t="shared" si="302"/>
        <v>0.03</v>
      </c>
      <c r="P332" s="63">
        <f t="shared" si="302"/>
        <v>0</v>
      </c>
      <c r="Q332" s="47">
        <f t="shared" si="302"/>
        <v>4508.21</v>
      </c>
      <c r="R332" s="63">
        <f t="shared" si="302"/>
        <v>1276.95</v>
      </c>
      <c r="S332" s="63">
        <f t="shared" si="302"/>
        <v>1142.7699999999998</v>
      </c>
      <c r="T332" s="63">
        <f t="shared" si="302"/>
        <v>1157.1000000000001</v>
      </c>
      <c r="U332" s="63">
        <f t="shared" si="302"/>
        <v>1147.83</v>
      </c>
      <c r="V332" s="63">
        <f t="shared" si="302"/>
        <v>726.72000000000014</v>
      </c>
      <c r="W332" s="63">
        <f t="shared" si="302"/>
        <v>433.93999999999994</v>
      </c>
      <c r="X332" s="63">
        <f t="shared" si="302"/>
        <v>175.33</v>
      </c>
      <c r="Y332" s="63">
        <f t="shared" si="302"/>
        <v>8.5299999999999994</v>
      </c>
      <c r="Z332" s="63">
        <f t="shared" si="302"/>
        <v>0</v>
      </c>
      <c r="AA332" s="63">
        <f t="shared" si="302"/>
        <v>0</v>
      </c>
      <c r="AB332" s="63">
        <f t="shared" si="302"/>
        <v>0</v>
      </c>
      <c r="AC332" s="63">
        <f t="shared" si="302"/>
        <v>0</v>
      </c>
      <c r="AD332" s="47">
        <f t="shared" si="302"/>
        <v>6069.17</v>
      </c>
      <c r="AE332" s="63">
        <f t="shared" si="302"/>
        <v>1761.1200000000003</v>
      </c>
      <c r="AF332" s="63">
        <f t="shared" ref="AF332:AQ332" si="303">+AF324+AF289+AF254+AF219+AF184+AF149+AF114+AF79+AF44</f>
        <v>745.58</v>
      </c>
      <c r="AG332" s="63">
        <f t="shared" si="303"/>
        <v>0</v>
      </c>
      <c r="AH332" s="63">
        <f t="shared" si="303"/>
        <v>0</v>
      </c>
      <c r="AI332" s="63">
        <f t="shared" si="303"/>
        <v>402.49</v>
      </c>
      <c r="AJ332" s="63"/>
      <c r="AK332" s="63"/>
      <c r="AL332" s="63"/>
      <c r="AM332" s="63"/>
      <c r="AN332" s="63"/>
      <c r="AO332" s="63"/>
      <c r="AP332" s="63"/>
      <c r="AQ332" s="47">
        <f t="shared" si="303"/>
        <v>2909.1899999999996</v>
      </c>
    </row>
    <row r="333" spans="2:43" s="10" customFormat="1" x14ac:dyDescent="0.25">
      <c r="B333" s="118" t="s">
        <v>72</v>
      </c>
      <c r="C333" s="119"/>
      <c r="D333" s="119"/>
      <c r="E333" s="63">
        <f t="shared" ref="E333:T334" si="304">+E327+E292+E257+E222+E187+E152+E117+E82+E47</f>
        <v>0</v>
      </c>
      <c r="F333" s="63">
        <f t="shared" si="304"/>
        <v>0</v>
      </c>
      <c r="G333" s="63">
        <f t="shared" si="304"/>
        <v>0</v>
      </c>
      <c r="H333" s="63">
        <f t="shared" si="304"/>
        <v>0</v>
      </c>
      <c r="I333" s="63">
        <f t="shared" si="304"/>
        <v>0</v>
      </c>
      <c r="J333" s="63">
        <f t="shared" si="304"/>
        <v>0</v>
      </c>
      <c r="K333" s="63">
        <f t="shared" si="304"/>
        <v>0</v>
      </c>
      <c r="L333" s="63">
        <f t="shared" si="304"/>
        <v>0</v>
      </c>
      <c r="M333" s="63">
        <f t="shared" si="304"/>
        <v>0</v>
      </c>
      <c r="N333" s="63">
        <f t="shared" si="304"/>
        <v>0</v>
      </c>
      <c r="O333" s="63">
        <f t="shared" si="304"/>
        <v>0</v>
      </c>
      <c r="P333" s="63">
        <f t="shared" si="304"/>
        <v>0</v>
      </c>
      <c r="Q333" s="47">
        <f t="shared" si="304"/>
        <v>0</v>
      </c>
      <c r="R333" s="63">
        <f t="shared" si="304"/>
        <v>105</v>
      </c>
      <c r="S333" s="63">
        <f t="shared" si="304"/>
        <v>50.21</v>
      </c>
      <c r="T333" s="63">
        <f t="shared" si="304"/>
        <v>60</v>
      </c>
      <c r="U333" s="63">
        <f t="shared" ref="R333:AE334" si="305">+U327+U292+U257+U222+U187+U152+U117+U82+U47</f>
        <v>30.2</v>
      </c>
      <c r="V333" s="63">
        <f t="shared" si="305"/>
        <v>0</v>
      </c>
      <c r="W333" s="63">
        <f t="shared" si="305"/>
        <v>30</v>
      </c>
      <c r="X333" s="63">
        <f t="shared" si="305"/>
        <v>0</v>
      </c>
      <c r="Y333" s="63">
        <f t="shared" si="305"/>
        <v>0</v>
      </c>
      <c r="Z333" s="63">
        <f t="shared" si="305"/>
        <v>0</v>
      </c>
      <c r="AA333" s="63">
        <f t="shared" si="305"/>
        <v>0</v>
      </c>
      <c r="AB333" s="63">
        <f t="shared" si="305"/>
        <v>0</v>
      </c>
      <c r="AC333" s="63">
        <f t="shared" si="305"/>
        <v>0</v>
      </c>
      <c r="AD333" s="47">
        <f t="shared" si="305"/>
        <v>275.40999999999997</v>
      </c>
      <c r="AE333" s="63">
        <f t="shared" si="305"/>
        <v>12.5</v>
      </c>
      <c r="AF333" s="63">
        <f t="shared" ref="AF333:AQ334" si="306">+AF327+AF292+AF257+AF222+AF187+AF152+AF117+AF82+AF47</f>
        <v>6.03</v>
      </c>
      <c r="AG333" s="63">
        <f t="shared" si="306"/>
        <v>0</v>
      </c>
      <c r="AH333" s="63">
        <f t="shared" si="306"/>
        <v>0</v>
      </c>
      <c r="AI333" s="63">
        <f t="shared" si="306"/>
        <v>4</v>
      </c>
      <c r="AJ333" s="63"/>
      <c r="AK333" s="63"/>
      <c r="AL333" s="63"/>
      <c r="AM333" s="63"/>
      <c r="AN333" s="63"/>
      <c r="AO333" s="63"/>
      <c r="AP333" s="63"/>
      <c r="AQ333" s="47">
        <f t="shared" si="306"/>
        <v>22.53</v>
      </c>
    </row>
    <row r="334" spans="2:43" ht="15.75" thickBot="1" x14ac:dyDescent="0.3">
      <c r="B334" s="132" t="s">
        <v>73</v>
      </c>
      <c r="C334" s="133"/>
      <c r="D334" s="133"/>
      <c r="E334" s="64">
        <f t="shared" si="304"/>
        <v>3070.45</v>
      </c>
      <c r="F334" s="64">
        <f t="shared" si="304"/>
        <v>18657.919999999998</v>
      </c>
      <c r="G334" s="64">
        <f t="shared" si="304"/>
        <v>3173.82</v>
      </c>
      <c r="H334" s="64">
        <f t="shared" si="304"/>
        <v>4316.2299999999996</v>
      </c>
      <c r="I334" s="64">
        <f t="shared" si="304"/>
        <v>1904.55</v>
      </c>
      <c r="J334" s="64">
        <f t="shared" si="304"/>
        <v>0</v>
      </c>
      <c r="K334" s="64">
        <f t="shared" si="304"/>
        <v>0</v>
      </c>
      <c r="L334" s="64">
        <f t="shared" si="304"/>
        <v>0</v>
      </c>
      <c r="M334" s="64">
        <f t="shared" si="304"/>
        <v>2317</v>
      </c>
      <c r="N334" s="64">
        <f t="shared" si="304"/>
        <v>3026.33</v>
      </c>
      <c r="O334" s="64">
        <f t="shared" si="304"/>
        <v>0.03</v>
      </c>
      <c r="P334" s="64">
        <f t="shared" si="304"/>
        <v>0</v>
      </c>
      <c r="Q334" s="48">
        <f t="shared" si="304"/>
        <v>36466.329999999994</v>
      </c>
      <c r="R334" s="64">
        <f t="shared" si="305"/>
        <v>4490.0099999999993</v>
      </c>
      <c r="S334" s="64">
        <f t="shared" si="305"/>
        <v>4544.2199999999993</v>
      </c>
      <c r="T334" s="64">
        <f t="shared" si="305"/>
        <v>3907.1000000000004</v>
      </c>
      <c r="U334" s="64">
        <f t="shared" si="305"/>
        <v>5350.1999999999989</v>
      </c>
      <c r="V334" s="64">
        <f t="shared" si="305"/>
        <v>4040.67</v>
      </c>
      <c r="W334" s="64">
        <f t="shared" si="305"/>
        <v>1906.33</v>
      </c>
      <c r="X334" s="64">
        <f t="shared" si="305"/>
        <v>1232.46</v>
      </c>
      <c r="Y334" s="64">
        <f t="shared" si="305"/>
        <v>53.690000000000005</v>
      </c>
      <c r="Z334" s="64">
        <f t="shared" si="305"/>
        <v>0</v>
      </c>
      <c r="AA334" s="64">
        <f t="shared" si="305"/>
        <v>0</v>
      </c>
      <c r="AB334" s="64">
        <f t="shared" si="305"/>
        <v>0</v>
      </c>
      <c r="AC334" s="64">
        <f t="shared" si="305"/>
        <v>0</v>
      </c>
      <c r="AD334" s="48">
        <f t="shared" si="305"/>
        <v>25524.68</v>
      </c>
      <c r="AE334" s="64">
        <f t="shared" ca="1" si="305"/>
        <v>3996.17</v>
      </c>
      <c r="AF334" s="64">
        <f t="shared" si="306"/>
        <v>5305.22</v>
      </c>
      <c r="AG334" s="64">
        <f t="shared" si="306"/>
        <v>0</v>
      </c>
      <c r="AH334" s="64">
        <f t="shared" si="306"/>
        <v>0</v>
      </c>
      <c r="AI334" s="64">
        <f t="shared" si="306"/>
        <v>36234.990000000005</v>
      </c>
      <c r="AJ334" s="64"/>
      <c r="AK334" s="64"/>
      <c r="AL334" s="64"/>
      <c r="AM334" s="64"/>
      <c r="AN334" s="64"/>
      <c r="AO334" s="64"/>
      <c r="AP334" s="64"/>
      <c r="AQ334" s="48">
        <f t="shared" ca="1" si="306"/>
        <v>25524.68</v>
      </c>
    </row>
    <row r="335" spans="2:43" x14ac:dyDescent="0.25">
      <c r="B335" s="134" t="s">
        <v>16</v>
      </c>
      <c r="C335" s="135" t="s">
        <v>17</v>
      </c>
      <c r="D335" s="20" t="s">
        <v>25</v>
      </c>
      <c r="E335" s="37"/>
      <c r="F335" s="37"/>
      <c r="G335" s="37"/>
      <c r="H335" s="37"/>
      <c r="I335" s="37"/>
      <c r="J335" s="37"/>
      <c r="K335" s="37"/>
      <c r="L335" s="37"/>
      <c r="M335" s="37"/>
      <c r="N335" s="37"/>
      <c r="O335" s="37"/>
      <c r="P335" s="37"/>
      <c r="Q335" s="44"/>
      <c r="R335" s="37"/>
      <c r="S335" s="37"/>
      <c r="T335" s="37"/>
      <c r="U335" s="37"/>
      <c r="V335" s="37"/>
      <c r="W335" s="37"/>
      <c r="X335" s="37"/>
      <c r="Y335" s="37"/>
      <c r="Z335" s="37"/>
      <c r="AA335" s="37"/>
      <c r="AB335" s="37"/>
      <c r="AC335" s="37"/>
      <c r="AD335" s="44"/>
      <c r="AE335" s="37"/>
      <c r="AF335" s="37"/>
      <c r="AG335" s="37"/>
      <c r="AH335" s="37"/>
      <c r="AI335" s="37"/>
      <c r="AJ335" s="37"/>
      <c r="AK335" s="37"/>
      <c r="AL335" s="37"/>
      <c r="AM335" s="37"/>
      <c r="AN335" s="37"/>
      <c r="AO335" s="37"/>
      <c r="AP335" s="37"/>
      <c r="AQ335" s="57"/>
    </row>
    <row r="336" spans="2:43" x14ac:dyDescent="0.25">
      <c r="B336" s="131"/>
      <c r="C336" s="136" t="s">
        <v>17</v>
      </c>
      <c r="D336" s="52" t="s">
        <v>26</v>
      </c>
      <c r="E336" s="40">
        <v>87.5</v>
      </c>
      <c r="F336" s="40">
        <v>56.9</v>
      </c>
      <c r="G336" s="40">
        <v>23.5</v>
      </c>
      <c r="H336" s="40">
        <v>75.2</v>
      </c>
      <c r="I336" s="40">
        <v>327.10000000000002</v>
      </c>
      <c r="J336" s="40">
        <v>0</v>
      </c>
      <c r="K336" s="40">
        <v>0</v>
      </c>
      <c r="L336" s="40">
        <v>0</v>
      </c>
      <c r="M336" s="40">
        <v>18.5</v>
      </c>
      <c r="N336" s="40">
        <v>17.29</v>
      </c>
      <c r="O336" s="40">
        <v>0</v>
      </c>
      <c r="P336" s="40"/>
      <c r="Q336" s="39">
        <f t="shared" ref="Q336:Q341" si="307">SUM(E336:P336)</f>
        <v>605.99</v>
      </c>
      <c r="R336" s="40">
        <v>59.9</v>
      </c>
      <c r="S336" s="40">
        <v>14</v>
      </c>
      <c r="T336" s="40">
        <v>102.9</v>
      </c>
      <c r="U336" s="40">
        <v>30.1</v>
      </c>
      <c r="V336" s="40">
        <v>82.8</v>
      </c>
      <c r="W336" s="40">
        <v>17.2</v>
      </c>
      <c r="X336" s="40">
        <v>0</v>
      </c>
      <c r="Y336" s="40">
        <v>14.1</v>
      </c>
      <c r="Z336" s="40"/>
      <c r="AA336" s="40"/>
      <c r="AB336" s="40"/>
      <c r="AC336" s="40"/>
      <c r="AD336" s="39">
        <f t="shared" ref="AD336:AD341" si="308">SUM(R336:AC336)</f>
        <v>321</v>
      </c>
      <c r="AE336" s="40">
        <v>16.399999999999999</v>
      </c>
      <c r="AF336" s="40">
        <v>19.899999999999999</v>
      </c>
      <c r="AG336" s="40"/>
      <c r="AH336" s="40"/>
      <c r="AI336" s="40">
        <v>40.090000000000003</v>
      </c>
      <c r="AJ336" s="40"/>
      <c r="AK336" s="40"/>
      <c r="AL336" s="40"/>
      <c r="AM336" s="40"/>
      <c r="AN336" s="40"/>
      <c r="AO336" s="40"/>
      <c r="AP336" s="40"/>
      <c r="AQ336" s="39">
        <f t="shared" ref="AQ336:AQ341" si="309">SUM(AE336:AP336)</f>
        <v>76.39</v>
      </c>
    </row>
    <row r="337" spans="2:43" x14ac:dyDescent="0.25">
      <c r="B337" s="131"/>
      <c r="C337" s="136" t="s">
        <v>17</v>
      </c>
      <c r="D337" s="52" t="s">
        <v>27</v>
      </c>
      <c r="E337" s="40">
        <v>137.99</v>
      </c>
      <c r="F337" s="40">
        <v>27.36</v>
      </c>
      <c r="G337" s="40">
        <v>148.71</v>
      </c>
      <c r="H337" s="40">
        <v>156.1</v>
      </c>
      <c r="I337" s="40">
        <v>65.8</v>
      </c>
      <c r="J337" s="40">
        <v>0</v>
      </c>
      <c r="K337" s="40">
        <v>0</v>
      </c>
      <c r="L337" s="40">
        <v>0</v>
      </c>
      <c r="M337" s="40">
        <v>34.479999999999997</v>
      </c>
      <c r="N337" s="40">
        <v>8.7200000000000006</v>
      </c>
      <c r="O337" s="40">
        <v>0</v>
      </c>
      <c r="P337" s="40"/>
      <c r="Q337" s="39">
        <f t="shared" si="307"/>
        <v>579.16000000000008</v>
      </c>
      <c r="R337" s="40">
        <v>288.45</v>
      </c>
      <c r="S337" s="40">
        <v>52.85</v>
      </c>
      <c r="T337" s="40">
        <v>45.2</v>
      </c>
      <c r="U337" s="40">
        <v>34.58</v>
      </c>
      <c r="V337" s="40">
        <v>123.76</v>
      </c>
      <c r="W337" s="40">
        <v>39.5</v>
      </c>
      <c r="X337" s="40">
        <v>21</v>
      </c>
      <c r="Y337" s="40">
        <v>26</v>
      </c>
      <c r="Z337" s="40"/>
      <c r="AA337" s="40"/>
      <c r="AB337" s="40"/>
      <c r="AC337" s="40"/>
      <c r="AD337" s="39">
        <f t="shared" si="308"/>
        <v>631.34</v>
      </c>
      <c r="AE337" s="40">
        <v>130.5</v>
      </c>
      <c r="AF337" s="40">
        <v>112.98</v>
      </c>
      <c r="AG337" s="40"/>
      <c r="AH337" s="40"/>
      <c r="AI337" s="40">
        <v>41.53</v>
      </c>
      <c r="AJ337" s="40"/>
      <c r="AK337" s="40"/>
      <c r="AL337" s="40"/>
      <c r="AM337" s="40"/>
      <c r="AN337" s="40"/>
      <c r="AO337" s="40"/>
      <c r="AP337" s="40"/>
      <c r="AQ337" s="39">
        <f t="shared" si="309"/>
        <v>285.01</v>
      </c>
    </row>
    <row r="338" spans="2:43" x14ac:dyDescent="0.25">
      <c r="B338" s="131"/>
      <c r="C338" s="136" t="s">
        <v>17</v>
      </c>
      <c r="D338" s="52" t="s">
        <v>28</v>
      </c>
      <c r="E338" s="40">
        <v>0</v>
      </c>
      <c r="F338" s="40">
        <v>0.6</v>
      </c>
      <c r="G338" s="40">
        <v>72.13</v>
      </c>
      <c r="H338" s="40">
        <v>0</v>
      </c>
      <c r="I338" s="40">
        <v>64.099999999999994</v>
      </c>
      <c r="J338" s="40">
        <v>0</v>
      </c>
      <c r="K338" s="40">
        <v>0</v>
      </c>
      <c r="L338" s="40">
        <v>0</v>
      </c>
      <c r="M338" s="40">
        <v>0</v>
      </c>
      <c r="N338" s="40">
        <v>0</v>
      </c>
      <c r="O338" s="40">
        <v>0</v>
      </c>
      <c r="P338" s="40"/>
      <c r="Q338" s="39">
        <f t="shared" si="307"/>
        <v>136.82999999999998</v>
      </c>
      <c r="R338" s="40">
        <v>2</v>
      </c>
      <c r="S338" s="40">
        <v>0</v>
      </c>
      <c r="T338" s="40">
        <v>0</v>
      </c>
      <c r="U338" s="40">
        <v>0</v>
      </c>
      <c r="V338" s="40">
        <v>1.9</v>
      </c>
      <c r="W338" s="40">
        <v>0</v>
      </c>
      <c r="X338" s="40">
        <v>0</v>
      </c>
      <c r="Y338" s="40">
        <v>0</v>
      </c>
      <c r="Z338" s="40"/>
      <c r="AA338" s="40"/>
      <c r="AB338" s="40"/>
      <c r="AC338" s="40"/>
      <c r="AD338" s="39">
        <f t="shared" si="308"/>
        <v>3.9</v>
      </c>
      <c r="AE338" s="40"/>
      <c r="AF338" s="40"/>
      <c r="AG338" s="40"/>
      <c r="AH338" s="40"/>
      <c r="AI338" s="40"/>
      <c r="AJ338" s="40"/>
      <c r="AK338" s="40"/>
      <c r="AL338" s="40"/>
      <c r="AM338" s="40"/>
      <c r="AN338" s="40"/>
      <c r="AO338" s="40"/>
      <c r="AP338" s="40"/>
      <c r="AQ338" s="39">
        <f t="shared" si="309"/>
        <v>0</v>
      </c>
    </row>
    <row r="339" spans="2:43" x14ac:dyDescent="0.25">
      <c r="B339" s="131"/>
      <c r="C339" s="136" t="s">
        <v>17</v>
      </c>
      <c r="D339" s="52" t="s">
        <v>29</v>
      </c>
      <c r="E339" s="40"/>
      <c r="F339" s="40"/>
      <c r="G339" s="40"/>
      <c r="H339" s="40"/>
      <c r="I339" s="40"/>
      <c r="J339" s="40"/>
      <c r="K339" s="40"/>
      <c r="L339" s="40"/>
      <c r="M339" s="40"/>
      <c r="N339" s="40"/>
      <c r="O339" s="40"/>
      <c r="P339" s="40"/>
      <c r="Q339" s="39">
        <f t="shared" si="307"/>
        <v>0</v>
      </c>
      <c r="R339" s="40">
        <v>0</v>
      </c>
      <c r="S339" s="40">
        <v>0</v>
      </c>
      <c r="T339" s="40">
        <v>0</v>
      </c>
      <c r="U339" s="40">
        <v>5</v>
      </c>
      <c r="V339" s="40">
        <v>0</v>
      </c>
      <c r="W339" s="40">
        <v>0</v>
      </c>
      <c r="X339" s="40">
        <v>0</v>
      </c>
      <c r="Y339" s="40">
        <v>0</v>
      </c>
      <c r="Z339" s="40"/>
      <c r="AA339" s="40"/>
      <c r="AB339" s="40"/>
      <c r="AC339" s="40"/>
      <c r="AD339" s="39">
        <f t="shared" si="308"/>
        <v>5</v>
      </c>
      <c r="AE339" s="40">
        <v>0</v>
      </c>
      <c r="AF339" s="40">
        <v>386.88</v>
      </c>
      <c r="AG339" s="40"/>
      <c r="AH339" s="40"/>
      <c r="AI339" s="40">
        <v>0</v>
      </c>
      <c r="AJ339" s="40"/>
      <c r="AK339" s="40"/>
      <c r="AL339" s="40"/>
      <c r="AM339" s="40"/>
      <c r="AN339" s="40"/>
      <c r="AO339" s="40"/>
      <c r="AP339" s="40"/>
      <c r="AQ339" s="39">
        <f t="shared" si="309"/>
        <v>386.88</v>
      </c>
    </row>
    <row r="340" spans="2:43" x14ac:dyDescent="0.25">
      <c r="B340" s="131"/>
      <c r="C340" s="136" t="s">
        <v>17</v>
      </c>
      <c r="D340" s="52" t="s">
        <v>30</v>
      </c>
      <c r="E340" s="40"/>
      <c r="F340" s="40"/>
      <c r="G340" s="40"/>
      <c r="H340" s="40"/>
      <c r="I340" s="40"/>
      <c r="J340" s="40"/>
      <c r="K340" s="40"/>
      <c r="L340" s="40"/>
      <c r="M340" s="40"/>
      <c r="N340" s="40"/>
      <c r="O340" s="40"/>
      <c r="P340" s="40"/>
      <c r="Q340" s="39">
        <f t="shared" si="307"/>
        <v>0</v>
      </c>
      <c r="R340" s="40">
        <v>0</v>
      </c>
      <c r="S340" s="40">
        <v>0</v>
      </c>
      <c r="T340" s="40">
        <v>0</v>
      </c>
      <c r="U340" s="40">
        <v>0</v>
      </c>
      <c r="V340" s="40">
        <v>4.51</v>
      </c>
      <c r="W340" s="40">
        <v>0</v>
      </c>
      <c r="X340" s="40">
        <v>0</v>
      </c>
      <c r="Y340" s="40">
        <v>0</v>
      </c>
      <c r="Z340" s="40"/>
      <c r="AA340" s="40"/>
      <c r="AB340" s="40"/>
      <c r="AC340" s="40"/>
      <c r="AD340" s="39">
        <f t="shared" si="308"/>
        <v>4.51</v>
      </c>
      <c r="AE340" s="40">
        <v>0</v>
      </c>
      <c r="AF340" s="40">
        <v>0</v>
      </c>
      <c r="AG340" s="40"/>
      <c r="AH340" s="40"/>
      <c r="AI340" s="40">
        <v>0</v>
      </c>
      <c r="AJ340" s="40"/>
      <c r="AK340" s="40"/>
      <c r="AL340" s="40"/>
      <c r="AM340" s="40"/>
      <c r="AN340" s="40"/>
      <c r="AO340" s="40"/>
      <c r="AP340" s="40"/>
      <c r="AQ340" s="39">
        <f t="shared" si="309"/>
        <v>0</v>
      </c>
    </row>
    <row r="341" spans="2:43" x14ac:dyDescent="0.25">
      <c r="B341" s="131"/>
      <c r="C341" s="136" t="s">
        <v>17</v>
      </c>
      <c r="D341" s="52" t="s">
        <v>31</v>
      </c>
      <c r="E341" s="40"/>
      <c r="F341" s="40"/>
      <c r="G341" s="40"/>
      <c r="H341" s="40"/>
      <c r="I341" s="40"/>
      <c r="J341" s="40"/>
      <c r="K341" s="40"/>
      <c r="L341" s="40"/>
      <c r="M341" s="40"/>
      <c r="N341" s="40"/>
      <c r="O341" s="40"/>
      <c r="P341" s="40"/>
      <c r="Q341" s="39">
        <f t="shared" si="307"/>
        <v>0</v>
      </c>
      <c r="R341" s="40">
        <v>0</v>
      </c>
      <c r="S341" s="40">
        <v>0</v>
      </c>
      <c r="T341" s="40">
        <v>2</v>
      </c>
      <c r="U341" s="40">
        <v>0</v>
      </c>
      <c r="V341" s="40">
        <v>0</v>
      </c>
      <c r="W341" s="40">
        <v>0</v>
      </c>
      <c r="X341" s="40">
        <v>0</v>
      </c>
      <c r="Y341" s="40">
        <v>0</v>
      </c>
      <c r="Z341" s="40"/>
      <c r="AA341" s="40"/>
      <c r="AB341" s="40"/>
      <c r="AC341" s="40"/>
      <c r="AD341" s="39">
        <f t="shared" si="308"/>
        <v>2</v>
      </c>
      <c r="AE341" s="40"/>
      <c r="AF341" s="40"/>
      <c r="AG341" s="40"/>
      <c r="AH341" s="40"/>
      <c r="AI341" s="40"/>
      <c r="AJ341" s="40"/>
      <c r="AK341" s="40"/>
      <c r="AL341" s="40"/>
      <c r="AM341" s="40"/>
      <c r="AN341" s="40"/>
      <c r="AO341" s="40"/>
      <c r="AP341" s="40"/>
      <c r="AQ341" s="39">
        <f t="shared" si="309"/>
        <v>0</v>
      </c>
    </row>
    <row r="342" spans="2:43" x14ac:dyDescent="0.25">
      <c r="B342" s="131"/>
      <c r="C342" s="136" t="s">
        <v>17</v>
      </c>
      <c r="D342" s="53" t="s">
        <v>32</v>
      </c>
      <c r="E342" s="41">
        <f t="shared" ref="E342:AD342" si="310">+SUM(E336:E341)</f>
        <v>225.49</v>
      </c>
      <c r="F342" s="41">
        <f t="shared" si="310"/>
        <v>84.859999999999985</v>
      </c>
      <c r="G342" s="41">
        <f t="shared" si="310"/>
        <v>244.34</v>
      </c>
      <c r="H342" s="41">
        <f t="shared" si="310"/>
        <v>231.3</v>
      </c>
      <c r="I342" s="41">
        <f t="shared" si="310"/>
        <v>457</v>
      </c>
      <c r="J342" s="41">
        <f t="shared" si="310"/>
        <v>0</v>
      </c>
      <c r="K342" s="41">
        <f t="shared" si="310"/>
        <v>0</v>
      </c>
      <c r="L342" s="41">
        <f t="shared" si="310"/>
        <v>0</v>
      </c>
      <c r="M342" s="41">
        <f t="shared" si="310"/>
        <v>52.98</v>
      </c>
      <c r="N342" s="41">
        <f t="shared" si="310"/>
        <v>26.009999999999998</v>
      </c>
      <c r="O342" s="41">
        <f t="shared" si="310"/>
        <v>0</v>
      </c>
      <c r="P342" s="41">
        <f t="shared" si="310"/>
        <v>0</v>
      </c>
      <c r="Q342" s="33">
        <f t="shared" si="310"/>
        <v>1321.98</v>
      </c>
      <c r="R342" s="41">
        <f t="shared" si="310"/>
        <v>350.34999999999997</v>
      </c>
      <c r="S342" s="41">
        <f t="shared" si="310"/>
        <v>66.849999999999994</v>
      </c>
      <c r="T342" s="41">
        <f t="shared" si="310"/>
        <v>150.10000000000002</v>
      </c>
      <c r="U342" s="41">
        <f t="shared" si="310"/>
        <v>69.680000000000007</v>
      </c>
      <c r="V342" s="41">
        <f t="shared" si="310"/>
        <v>212.97</v>
      </c>
      <c r="W342" s="41">
        <f t="shared" si="310"/>
        <v>56.7</v>
      </c>
      <c r="X342" s="41">
        <f t="shared" si="310"/>
        <v>21</v>
      </c>
      <c r="Y342" s="41">
        <f t="shared" si="310"/>
        <v>40.1</v>
      </c>
      <c r="Z342" s="41">
        <f t="shared" si="310"/>
        <v>0</v>
      </c>
      <c r="AA342" s="41">
        <f t="shared" si="310"/>
        <v>0</v>
      </c>
      <c r="AB342" s="41">
        <f t="shared" si="310"/>
        <v>0</v>
      </c>
      <c r="AC342" s="41">
        <f t="shared" si="310"/>
        <v>0</v>
      </c>
      <c r="AD342" s="33">
        <f t="shared" si="310"/>
        <v>967.75</v>
      </c>
      <c r="AE342" s="41">
        <f t="shared" ref="AE342" si="311">+SUM(AE336:AE341)</f>
        <v>146.9</v>
      </c>
      <c r="AF342" s="41">
        <f t="shared" ref="AF342:AI342" si="312">+SUM(AF336:AF341)</f>
        <v>519.76</v>
      </c>
      <c r="AG342" s="41">
        <f t="shared" si="312"/>
        <v>0</v>
      </c>
      <c r="AH342" s="41">
        <f t="shared" si="312"/>
        <v>0</v>
      </c>
      <c r="AI342" s="41">
        <f t="shared" si="312"/>
        <v>81.62</v>
      </c>
      <c r="AJ342" s="41"/>
      <c r="AK342" s="41"/>
      <c r="AL342" s="41"/>
      <c r="AM342" s="41"/>
      <c r="AN342" s="41"/>
      <c r="AO342" s="41"/>
      <c r="AP342" s="41"/>
      <c r="AQ342" s="33">
        <f t="shared" ref="AQ342" si="313">+SUM(AQ336:AQ341)</f>
        <v>748.28</v>
      </c>
    </row>
    <row r="343" spans="2:43" x14ac:dyDescent="0.25">
      <c r="B343" s="131"/>
      <c r="C343" s="136" t="s">
        <v>17</v>
      </c>
      <c r="D343" s="16" t="s">
        <v>33</v>
      </c>
      <c r="E343" s="37"/>
      <c r="F343" s="37"/>
      <c r="G343" s="37"/>
      <c r="H343" s="37"/>
      <c r="I343" s="37"/>
      <c r="J343" s="37"/>
      <c r="K343" s="37"/>
      <c r="L343" s="37"/>
      <c r="M343" s="37"/>
      <c r="N343" s="37"/>
      <c r="O343" s="37"/>
      <c r="P343" s="37"/>
      <c r="Q343" s="44"/>
      <c r="R343" s="37"/>
      <c r="S343" s="37"/>
      <c r="T343" s="37"/>
      <c r="U343" s="37"/>
      <c r="V343" s="37"/>
      <c r="W343" s="37"/>
      <c r="X343" s="37"/>
      <c r="Y343" s="37"/>
      <c r="Z343" s="37"/>
      <c r="AA343" s="37"/>
      <c r="AB343" s="37"/>
      <c r="AC343" s="37"/>
      <c r="AD343" s="44"/>
      <c r="AE343" s="37"/>
      <c r="AF343" s="37"/>
      <c r="AG343" s="37"/>
      <c r="AH343" s="37"/>
      <c r="AI343" s="37"/>
      <c r="AJ343" s="37"/>
      <c r="AK343" s="37"/>
      <c r="AL343" s="37"/>
      <c r="AM343" s="37"/>
      <c r="AN343" s="37"/>
      <c r="AO343" s="37"/>
      <c r="AP343" s="37"/>
      <c r="AQ343" s="57"/>
    </row>
    <row r="344" spans="2:43" x14ac:dyDescent="0.25">
      <c r="B344" s="131"/>
      <c r="C344" s="136"/>
      <c r="D344" s="52" t="s">
        <v>34</v>
      </c>
      <c r="E344" s="40"/>
      <c r="F344" s="40"/>
      <c r="G344" s="40"/>
      <c r="H344" s="40"/>
      <c r="I344" s="40"/>
      <c r="J344" s="40"/>
      <c r="K344" s="40"/>
      <c r="L344" s="40"/>
      <c r="M344" s="40"/>
      <c r="N344" s="40"/>
      <c r="O344" s="40"/>
      <c r="P344" s="40"/>
      <c r="Q344" s="39">
        <f>SUM(E344:P344)</f>
        <v>0</v>
      </c>
      <c r="R344" s="40"/>
      <c r="S344" s="40"/>
      <c r="T344" s="40"/>
      <c r="U344" s="40"/>
      <c r="V344" s="40"/>
      <c r="W344" s="40"/>
      <c r="X344" s="40"/>
      <c r="Y344" s="40"/>
      <c r="Z344" s="40"/>
      <c r="AA344" s="40"/>
      <c r="AB344" s="40"/>
      <c r="AC344" s="40"/>
      <c r="AD344" s="39">
        <f>SUM(R344:AC344)</f>
        <v>0</v>
      </c>
      <c r="AE344" s="40"/>
      <c r="AF344" s="40"/>
      <c r="AG344" s="40"/>
      <c r="AH344" s="40"/>
      <c r="AI344" s="40"/>
      <c r="AJ344" s="40"/>
      <c r="AK344" s="40"/>
      <c r="AL344" s="40"/>
      <c r="AM344" s="40"/>
      <c r="AN344" s="40"/>
      <c r="AO344" s="40"/>
      <c r="AP344" s="40"/>
      <c r="AQ344" s="39">
        <f>SUM(AE344:AP344)</f>
        <v>0</v>
      </c>
    </row>
    <row r="345" spans="2:43" x14ac:dyDescent="0.25">
      <c r="B345" s="131"/>
      <c r="C345" s="136"/>
      <c r="D345" s="52" t="s">
        <v>35</v>
      </c>
      <c r="E345" s="40"/>
      <c r="F345" s="40"/>
      <c r="G345" s="40"/>
      <c r="H345" s="40"/>
      <c r="I345" s="40"/>
      <c r="J345" s="40"/>
      <c r="K345" s="40"/>
      <c r="L345" s="40"/>
      <c r="M345" s="40"/>
      <c r="N345" s="40"/>
      <c r="O345" s="40"/>
      <c r="P345" s="40"/>
      <c r="Q345" s="39">
        <f>SUM(E345:P345)</f>
        <v>0</v>
      </c>
      <c r="R345" s="40"/>
      <c r="S345" s="40"/>
      <c r="T345" s="40"/>
      <c r="U345" s="40"/>
      <c r="V345" s="40"/>
      <c r="W345" s="40"/>
      <c r="X345" s="40"/>
      <c r="Y345" s="40"/>
      <c r="Z345" s="40"/>
      <c r="AA345" s="40"/>
      <c r="AB345" s="40"/>
      <c r="AC345" s="40"/>
      <c r="AD345" s="39">
        <f>SUM(R345:AC345)</f>
        <v>0</v>
      </c>
      <c r="AE345" s="40"/>
      <c r="AF345" s="40"/>
      <c r="AG345" s="40"/>
      <c r="AH345" s="40"/>
      <c r="AI345" s="40"/>
      <c r="AJ345" s="40"/>
      <c r="AK345" s="40"/>
      <c r="AL345" s="40"/>
      <c r="AM345" s="40"/>
      <c r="AN345" s="40"/>
      <c r="AO345" s="40"/>
      <c r="AP345" s="40"/>
      <c r="AQ345" s="39">
        <f>SUM(AE345:AP345)</f>
        <v>0</v>
      </c>
    </row>
    <row r="346" spans="2:43" x14ac:dyDescent="0.25">
      <c r="B346" s="131"/>
      <c r="C346" s="136"/>
      <c r="D346" s="52" t="s">
        <v>36</v>
      </c>
      <c r="E346" s="40"/>
      <c r="F346" s="40"/>
      <c r="G346" s="40"/>
      <c r="H346" s="40"/>
      <c r="I346" s="40"/>
      <c r="J346" s="40"/>
      <c r="K346" s="40"/>
      <c r="L346" s="40"/>
      <c r="M346" s="40"/>
      <c r="N346" s="40"/>
      <c r="O346" s="40"/>
      <c r="P346" s="40"/>
      <c r="Q346" s="39">
        <f>SUM(E346:P346)</f>
        <v>0</v>
      </c>
      <c r="R346" s="40"/>
      <c r="S346" s="40"/>
      <c r="T346" s="40"/>
      <c r="U346" s="40"/>
      <c r="V346" s="40"/>
      <c r="W346" s="40"/>
      <c r="X346" s="40"/>
      <c r="Y346" s="40"/>
      <c r="Z346" s="40"/>
      <c r="AA346" s="40"/>
      <c r="AB346" s="40"/>
      <c r="AC346" s="40"/>
      <c r="AD346" s="39">
        <f>SUM(R346:AC346)</f>
        <v>0</v>
      </c>
      <c r="AE346" s="40"/>
      <c r="AF346" s="40"/>
      <c r="AG346" s="40"/>
      <c r="AH346" s="40"/>
      <c r="AI346" s="40"/>
      <c r="AJ346" s="40"/>
      <c r="AK346" s="40"/>
      <c r="AL346" s="40"/>
      <c r="AM346" s="40"/>
      <c r="AN346" s="40"/>
      <c r="AO346" s="40"/>
      <c r="AP346" s="40"/>
      <c r="AQ346" s="39">
        <f>SUM(AE346:AP346)</f>
        <v>0</v>
      </c>
    </row>
    <row r="347" spans="2:43" x14ac:dyDescent="0.25">
      <c r="B347" s="131"/>
      <c r="C347" s="136"/>
      <c r="D347" s="52" t="s">
        <v>37</v>
      </c>
      <c r="E347" s="40"/>
      <c r="F347" s="40"/>
      <c r="G347" s="40"/>
      <c r="H347" s="40"/>
      <c r="I347" s="40"/>
      <c r="J347" s="40"/>
      <c r="K347" s="40"/>
      <c r="L347" s="40"/>
      <c r="M347" s="40"/>
      <c r="N347" s="40"/>
      <c r="O347" s="40"/>
      <c r="P347" s="40"/>
      <c r="Q347" s="39">
        <f>SUM(E347:P347)</f>
        <v>0</v>
      </c>
      <c r="R347" s="40"/>
      <c r="S347" s="40"/>
      <c r="T347" s="40"/>
      <c r="U347" s="40"/>
      <c r="V347" s="40"/>
      <c r="W347" s="40"/>
      <c r="X347" s="40"/>
      <c r="Y347" s="40"/>
      <c r="Z347" s="40"/>
      <c r="AA347" s="40"/>
      <c r="AB347" s="40"/>
      <c r="AC347" s="40"/>
      <c r="AD347" s="39">
        <f>SUM(R347:AC347)</f>
        <v>0</v>
      </c>
      <c r="AE347" s="40"/>
      <c r="AF347" s="40"/>
      <c r="AG347" s="40"/>
      <c r="AH347" s="40"/>
      <c r="AI347" s="40"/>
      <c r="AJ347" s="40"/>
      <c r="AK347" s="40"/>
      <c r="AL347" s="40"/>
      <c r="AM347" s="40"/>
      <c r="AN347" s="40"/>
      <c r="AO347" s="40"/>
      <c r="AP347" s="40"/>
      <c r="AQ347" s="39">
        <f>SUM(AE347:AP347)</f>
        <v>0</v>
      </c>
    </row>
    <row r="348" spans="2:43" x14ac:dyDescent="0.25">
      <c r="B348" s="131"/>
      <c r="C348" s="136"/>
      <c r="D348" s="52" t="s">
        <v>38</v>
      </c>
      <c r="E348" s="40"/>
      <c r="F348" s="40"/>
      <c r="G348" s="40"/>
      <c r="H348" s="40"/>
      <c r="I348" s="40"/>
      <c r="J348" s="40"/>
      <c r="K348" s="40"/>
      <c r="L348" s="40"/>
      <c r="M348" s="40"/>
      <c r="N348" s="40"/>
      <c r="O348" s="40"/>
      <c r="P348" s="40"/>
      <c r="Q348" s="39">
        <f>SUM(E348:P348)</f>
        <v>0</v>
      </c>
      <c r="R348" s="40"/>
      <c r="S348" s="40"/>
      <c r="T348" s="40"/>
      <c r="U348" s="40"/>
      <c r="V348" s="40"/>
      <c r="W348" s="40"/>
      <c r="X348" s="40"/>
      <c r="Y348" s="40"/>
      <c r="Z348" s="40"/>
      <c r="AA348" s="40"/>
      <c r="AB348" s="40"/>
      <c r="AC348" s="40"/>
      <c r="AD348" s="39">
        <f>SUM(R348:AC348)</f>
        <v>0</v>
      </c>
      <c r="AE348" s="40"/>
      <c r="AF348" s="40"/>
      <c r="AG348" s="40"/>
      <c r="AH348" s="40"/>
      <c r="AI348" s="40"/>
      <c r="AJ348" s="40"/>
      <c r="AK348" s="40"/>
      <c r="AL348" s="40"/>
      <c r="AM348" s="40"/>
      <c r="AN348" s="40"/>
      <c r="AO348" s="40"/>
      <c r="AP348" s="40"/>
      <c r="AQ348" s="39">
        <f>SUM(AE348:AP348)</f>
        <v>0</v>
      </c>
    </row>
    <row r="349" spans="2:43" x14ac:dyDescent="0.25">
      <c r="B349" s="131"/>
      <c r="C349" s="136" t="s">
        <v>17</v>
      </c>
      <c r="D349" s="53" t="s">
        <v>39</v>
      </c>
      <c r="E349" s="41">
        <f t="shared" ref="E349:AD349" si="314">+SUM(E344:E348)</f>
        <v>0</v>
      </c>
      <c r="F349" s="41">
        <f t="shared" si="314"/>
        <v>0</v>
      </c>
      <c r="G349" s="41">
        <f t="shared" si="314"/>
        <v>0</v>
      </c>
      <c r="H349" s="41">
        <f t="shared" si="314"/>
        <v>0</v>
      </c>
      <c r="I349" s="41">
        <f t="shared" si="314"/>
        <v>0</v>
      </c>
      <c r="J349" s="41">
        <f t="shared" si="314"/>
        <v>0</v>
      </c>
      <c r="K349" s="41">
        <f t="shared" si="314"/>
        <v>0</v>
      </c>
      <c r="L349" s="41">
        <f t="shared" si="314"/>
        <v>0</v>
      </c>
      <c r="M349" s="41">
        <f t="shared" si="314"/>
        <v>0</v>
      </c>
      <c r="N349" s="41">
        <f t="shared" si="314"/>
        <v>0</v>
      </c>
      <c r="O349" s="41">
        <f t="shared" si="314"/>
        <v>0</v>
      </c>
      <c r="P349" s="41">
        <f t="shared" si="314"/>
        <v>0</v>
      </c>
      <c r="Q349" s="33">
        <f t="shared" si="314"/>
        <v>0</v>
      </c>
      <c r="R349" s="41">
        <f t="shared" si="314"/>
        <v>0</v>
      </c>
      <c r="S349" s="41">
        <f t="shared" si="314"/>
        <v>0</v>
      </c>
      <c r="T349" s="41">
        <f t="shared" si="314"/>
        <v>0</v>
      </c>
      <c r="U349" s="41">
        <f t="shared" si="314"/>
        <v>0</v>
      </c>
      <c r="V349" s="41">
        <f t="shared" si="314"/>
        <v>0</v>
      </c>
      <c r="W349" s="41">
        <f t="shared" si="314"/>
        <v>0</v>
      </c>
      <c r="X349" s="41">
        <f t="shared" si="314"/>
        <v>0</v>
      </c>
      <c r="Y349" s="41">
        <f t="shared" si="314"/>
        <v>0</v>
      </c>
      <c r="Z349" s="41">
        <f t="shared" si="314"/>
        <v>0</v>
      </c>
      <c r="AA349" s="41">
        <f t="shared" si="314"/>
        <v>0</v>
      </c>
      <c r="AB349" s="41">
        <f t="shared" si="314"/>
        <v>0</v>
      </c>
      <c r="AC349" s="41">
        <f t="shared" si="314"/>
        <v>0</v>
      </c>
      <c r="AD349" s="33">
        <f t="shared" si="314"/>
        <v>0</v>
      </c>
      <c r="AE349" s="41">
        <f t="shared" ref="AE349" si="315">+SUM(AE344:AE348)</f>
        <v>0</v>
      </c>
      <c r="AF349" s="41">
        <f t="shared" ref="AF349:AQ349" si="316">+SUM(AF344:AF348)</f>
        <v>0</v>
      </c>
      <c r="AG349" s="41">
        <f t="shared" si="316"/>
        <v>0</v>
      </c>
      <c r="AH349" s="41">
        <f t="shared" si="316"/>
        <v>0</v>
      </c>
      <c r="AI349" s="41">
        <f t="shared" si="316"/>
        <v>0</v>
      </c>
      <c r="AJ349" s="41"/>
      <c r="AK349" s="41"/>
      <c r="AL349" s="41"/>
      <c r="AM349" s="41"/>
      <c r="AN349" s="41"/>
      <c r="AO349" s="41"/>
      <c r="AP349" s="41"/>
      <c r="AQ349" s="33">
        <f t="shared" si="316"/>
        <v>0</v>
      </c>
    </row>
    <row r="350" spans="2:43" x14ac:dyDescent="0.25">
      <c r="B350" s="131"/>
      <c r="C350" s="136" t="s">
        <v>17</v>
      </c>
      <c r="D350" s="16" t="s">
        <v>40</v>
      </c>
      <c r="E350" s="37"/>
      <c r="F350" s="37"/>
      <c r="G350" s="37"/>
      <c r="H350" s="37"/>
      <c r="I350" s="37"/>
      <c r="J350" s="37"/>
      <c r="K350" s="37"/>
      <c r="L350" s="37"/>
      <c r="M350" s="37"/>
      <c r="N350" s="37"/>
      <c r="O350" s="37"/>
      <c r="P350" s="37"/>
      <c r="Q350" s="44"/>
      <c r="R350" s="37"/>
      <c r="S350" s="37"/>
      <c r="T350" s="37"/>
      <c r="U350" s="37"/>
      <c r="V350" s="37"/>
      <c r="W350" s="37"/>
      <c r="X350" s="37"/>
      <c r="Y350" s="37"/>
      <c r="Z350" s="37"/>
      <c r="AA350" s="37"/>
      <c r="AB350" s="37"/>
      <c r="AC350" s="37"/>
      <c r="AD350" s="44"/>
      <c r="AE350" s="37"/>
      <c r="AF350" s="37"/>
      <c r="AG350" s="37"/>
      <c r="AH350" s="37"/>
      <c r="AI350" s="37"/>
      <c r="AJ350" s="37"/>
      <c r="AK350" s="37"/>
      <c r="AL350" s="37"/>
      <c r="AM350" s="37"/>
      <c r="AN350" s="37"/>
      <c r="AO350" s="37"/>
      <c r="AP350" s="37"/>
      <c r="AQ350" s="57"/>
    </row>
    <row r="351" spans="2:43" x14ac:dyDescent="0.25">
      <c r="B351" s="131"/>
      <c r="C351" s="136" t="s">
        <v>17</v>
      </c>
      <c r="D351" s="52" t="s">
        <v>41</v>
      </c>
      <c r="E351" s="40">
        <v>37.5</v>
      </c>
      <c r="F351" s="40">
        <v>75</v>
      </c>
      <c r="G351" s="40">
        <v>496</v>
      </c>
      <c r="H351" s="40">
        <v>25.93</v>
      </c>
      <c r="I351" s="40">
        <v>15</v>
      </c>
      <c r="J351" s="40">
        <v>0</v>
      </c>
      <c r="K351" s="40">
        <v>0</v>
      </c>
      <c r="L351" s="40">
        <v>0</v>
      </c>
      <c r="M351" s="40">
        <v>33.5</v>
      </c>
      <c r="N351" s="40">
        <v>0.3</v>
      </c>
      <c r="O351" s="40">
        <v>0</v>
      </c>
      <c r="P351" s="40"/>
      <c r="Q351" s="39">
        <f>SUM(E351:P351)</f>
        <v>683.2299999999999</v>
      </c>
      <c r="R351" s="40">
        <v>5</v>
      </c>
      <c r="S351" s="40">
        <v>0</v>
      </c>
      <c r="T351" s="40">
        <v>0</v>
      </c>
      <c r="U351" s="40">
        <v>0</v>
      </c>
      <c r="V351" s="40">
        <v>15.5</v>
      </c>
      <c r="W351" s="40">
        <v>0</v>
      </c>
      <c r="X351" s="40">
        <v>0</v>
      </c>
      <c r="Y351" s="40">
        <v>4</v>
      </c>
      <c r="Z351" s="40"/>
      <c r="AA351" s="40"/>
      <c r="AB351" s="40"/>
      <c r="AC351" s="40"/>
      <c r="AD351" s="39">
        <f>SUM(R351:AC351)</f>
        <v>24.5</v>
      </c>
      <c r="AE351" s="40">
        <v>3</v>
      </c>
      <c r="AF351" s="40">
        <v>10</v>
      </c>
      <c r="AG351" s="40"/>
      <c r="AH351" s="40"/>
      <c r="AI351" s="40">
        <v>16</v>
      </c>
      <c r="AJ351" s="40"/>
      <c r="AK351" s="40"/>
      <c r="AL351" s="40"/>
      <c r="AM351" s="40"/>
      <c r="AN351" s="40"/>
      <c r="AO351" s="40"/>
      <c r="AP351" s="40"/>
      <c r="AQ351" s="39">
        <f>SUM(AE351:AP351)</f>
        <v>29</v>
      </c>
    </row>
    <row r="352" spans="2:43" x14ac:dyDescent="0.25">
      <c r="B352" s="131"/>
      <c r="C352" s="136" t="s">
        <v>17</v>
      </c>
      <c r="D352" s="53" t="s">
        <v>42</v>
      </c>
      <c r="E352" s="41">
        <f t="shared" ref="E352:P352" si="317">+E351</f>
        <v>37.5</v>
      </c>
      <c r="F352" s="41">
        <f t="shared" si="317"/>
        <v>75</v>
      </c>
      <c r="G352" s="41">
        <f t="shared" si="317"/>
        <v>496</v>
      </c>
      <c r="H352" s="41">
        <f t="shared" si="317"/>
        <v>25.93</v>
      </c>
      <c r="I352" s="41">
        <f t="shared" si="317"/>
        <v>15</v>
      </c>
      <c r="J352" s="41">
        <f t="shared" si="317"/>
        <v>0</v>
      </c>
      <c r="K352" s="41">
        <f t="shared" si="317"/>
        <v>0</v>
      </c>
      <c r="L352" s="41">
        <f t="shared" si="317"/>
        <v>0</v>
      </c>
      <c r="M352" s="41">
        <f t="shared" si="317"/>
        <v>33.5</v>
      </c>
      <c r="N352" s="41">
        <f t="shared" si="317"/>
        <v>0.3</v>
      </c>
      <c r="O352" s="41">
        <f t="shared" si="317"/>
        <v>0</v>
      </c>
      <c r="P352" s="41">
        <f t="shared" si="317"/>
        <v>0</v>
      </c>
      <c r="Q352" s="33">
        <f>SUM(E352:P352)</f>
        <v>683.2299999999999</v>
      </c>
      <c r="R352" s="41">
        <f t="shared" ref="R352:AC352" si="318">+R351</f>
        <v>5</v>
      </c>
      <c r="S352" s="41">
        <f t="shared" si="318"/>
        <v>0</v>
      </c>
      <c r="T352" s="41">
        <f t="shared" si="318"/>
        <v>0</v>
      </c>
      <c r="U352" s="41">
        <f t="shared" si="318"/>
        <v>0</v>
      </c>
      <c r="V352" s="41">
        <f t="shared" si="318"/>
        <v>15.5</v>
      </c>
      <c r="W352" s="41">
        <f t="shared" si="318"/>
        <v>0</v>
      </c>
      <c r="X352" s="41">
        <f t="shared" si="318"/>
        <v>0</v>
      </c>
      <c r="Y352" s="41">
        <f t="shared" si="318"/>
        <v>4</v>
      </c>
      <c r="Z352" s="41">
        <f t="shared" si="318"/>
        <v>0</v>
      </c>
      <c r="AA352" s="41">
        <f t="shared" si="318"/>
        <v>0</v>
      </c>
      <c r="AB352" s="41">
        <f t="shared" si="318"/>
        <v>0</v>
      </c>
      <c r="AC352" s="41">
        <f t="shared" si="318"/>
        <v>0</v>
      </c>
      <c r="AD352" s="33">
        <f>SUM(R352:AC352)</f>
        <v>24.5</v>
      </c>
      <c r="AE352" s="41">
        <f t="shared" ref="AE352" si="319">+AE351</f>
        <v>3</v>
      </c>
      <c r="AF352" s="41">
        <f t="shared" ref="AF352:AI352" si="320">+AF351</f>
        <v>10</v>
      </c>
      <c r="AG352" s="41">
        <f t="shared" si="320"/>
        <v>0</v>
      </c>
      <c r="AH352" s="41">
        <f t="shared" si="320"/>
        <v>0</v>
      </c>
      <c r="AI352" s="41">
        <f t="shared" si="320"/>
        <v>16</v>
      </c>
      <c r="AJ352" s="41"/>
      <c r="AK352" s="41"/>
      <c r="AL352" s="41"/>
      <c r="AM352" s="41"/>
      <c r="AN352" s="41"/>
      <c r="AO352" s="41"/>
      <c r="AP352" s="41"/>
      <c r="AQ352" s="33">
        <f>SUM(AE352:AP352)</f>
        <v>29</v>
      </c>
    </row>
    <row r="353" spans="2:43" x14ac:dyDescent="0.25">
      <c r="B353" s="131"/>
      <c r="C353" s="136" t="s">
        <v>17</v>
      </c>
      <c r="D353" s="16" t="s">
        <v>43</v>
      </c>
      <c r="E353" s="37"/>
      <c r="F353" s="37"/>
      <c r="G353" s="37"/>
      <c r="H353" s="37"/>
      <c r="I353" s="37"/>
      <c r="J353" s="37"/>
      <c r="K353" s="37"/>
      <c r="L353" s="37"/>
      <c r="M353" s="37"/>
      <c r="N353" s="37"/>
      <c r="O353" s="37"/>
      <c r="P353" s="37"/>
      <c r="Q353" s="44"/>
      <c r="R353" s="37"/>
      <c r="S353" s="37"/>
      <c r="T353" s="37"/>
      <c r="U353" s="37"/>
      <c r="V353" s="37"/>
      <c r="W353" s="37"/>
      <c r="X353" s="37"/>
      <c r="Y353" s="37"/>
      <c r="Z353" s="37"/>
      <c r="AA353" s="37"/>
      <c r="AB353" s="37"/>
      <c r="AC353" s="37"/>
      <c r="AD353" s="44"/>
      <c r="AE353" s="37"/>
      <c r="AF353" s="37"/>
      <c r="AG353" s="37"/>
      <c r="AH353" s="37"/>
      <c r="AI353" s="37"/>
      <c r="AJ353" s="37"/>
      <c r="AK353" s="37"/>
      <c r="AL353" s="37"/>
      <c r="AM353" s="37"/>
      <c r="AN353" s="37"/>
      <c r="AO353" s="37"/>
      <c r="AP353" s="37"/>
      <c r="AQ353" s="57"/>
    </row>
    <row r="354" spans="2:43" x14ac:dyDescent="0.25">
      <c r="B354" s="131"/>
      <c r="C354" s="136" t="s">
        <v>17</v>
      </c>
      <c r="D354" s="54" t="s">
        <v>44</v>
      </c>
      <c r="E354" s="40">
        <v>10.18</v>
      </c>
      <c r="F354" s="40">
        <v>60.44</v>
      </c>
      <c r="G354" s="40">
        <v>23.42</v>
      </c>
      <c r="H354" s="40">
        <v>7.54</v>
      </c>
      <c r="I354" s="40">
        <v>4.7</v>
      </c>
      <c r="J354" s="40">
        <v>0</v>
      </c>
      <c r="K354" s="40">
        <v>0</v>
      </c>
      <c r="L354" s="40">
        <v>0</v>
      </c>
      <c r="M354" s="40">
        <v>9.02</v>
      </c>
      <c r="N354" s="40">
        <v>13.4</v>
      </c>
      <c r="O354" s="40">
        <v>2</v>
      </c>
      <c r="P354" s="40"/>
      <c r="Q354" s="39">
        <f>SUM(E354:P354)</f>
        <v>130.70000000000002</v>
      </c>
      <c r="R354" s="40">
        <v>8.16</v>
      </c>
      <c r="S354" s="40">
        <v>27.75</v>
      </c>
      <c r="T354" s="40">
        <v>28.97</v>
      </c>
      <c r="U354" s="40">
        <v>10</v>
      </c>
      <c r="V354" s="40">
        <v>28.01</v>
      </c>
      <c r="W354" s="40">
        <v>15.9</v>
      </c>
      <c r="X354" s="40">
        <v>0</v>
      </c>
      <c r="Y354" s="40">
        <v>0.65</v>
      </c>
      <c r="Z354" s="40"/>
      <c r="AA354" s="40"/>
      <c r="AB354" s="40"/>
      <c r="AC354" s="40"/>
      <c r="AD354" s="39">
        <f>SUM(R354:AC354)</f>
        <v>119.44000000000001</v>
      </c>
      <c r="AE354" s="40">
        <v>15.7</v>
      </c>
      <c r="AF354" s="40">
        <v>13.5</v>
      </c>
      <c r="AG354" s="40"/>
      <c r="AH354" s="40"/>
      <c r="AI354" s="40">
        <v>20.399999999999999</v>
      </c>
      <c r="AJ354" s="40"/>
      <c r="AK354" s="40"/>
      <c r="AL354" s="40"/>
      <c r="AM354" s="40"/>
      <c r="AN354" s="40"/>
      <c r="AO354" s="40"/>
      <c r="AP354" s="40"/>
      <c r="AQ354" s="39">
        <f>SUM(AE354:AP354)</f>
        <v>49.599999999999994</v>
      </c>
    </row>
    <row r="355" spans="2:43" x14ac:dyDescent="0.25">
      <c r="B355" s="131"/>
      <c r="C355" s="136" t="s">
        <v>17</v>
      </c>
      <c r="D355" s="52" t="s">
        <v>45</v>
      </c>
      <c r="E355" s="40">
        <v>0.24</v>
      </c>
      <c r="F355" s="40">
        <v>2.2599999999999998</v>
      </c>
      <c r="G355" s="40">
        <v>0.08</v>
      </c>
      <c r="H355" s="40">
        <v>0.05</v>
      </c>
      <c r="I355" s="40">
        <v>600.51</v>
      </c>
      <c r="J355" s="40">
        <v>0</v>
      </c>
      <c r="K355" s="40">
        <v>0</v>
      </c>
      <c r="L355" s="40">
        <v>0</v>
      </c>
      <c r="M355" s="40">
        <v>0.73</v>
      </c>
      <c r="N355" s="40">
        <v>0.5</v>
      </c>
      <c r="O355" s="40">
        <v>0</v>
      </c>
      <c r="P355" s="40"/>
      <c r="Q355" s="39">
        <f>SUM(E355:P355)</f>
        <v>604.37</v>
      </c>
      <c r="R355" s="40">
        <v>0.54</v>
      </c>
      <c r="S355" s="40">
        <v>0</v>
      </c>
      <c r="T355" s="40">
        <v>0</v>
      </c>
      <c r="U355" s="40">
        <v>0.02</v>
      </c>
      <c r="V355" s="40">
        <v>0.1</v>
      </c>
      <c r="W355" s="40">
        <v>0.35</v>
      </c>
      <c r="X355" s="40">
        <v>0</v>
      </c>
      <c r="Y355" s="40">
        <v>0</v>
      </c>
      <c r="Z355" s="40"/>
      <c r="AA355" s="40"/>
      <c r="AB355" s="40"/>
      <c r="AC355" s="40"/>
      <c r="AD355" s="39">
        <f>SUM(R355:AC355)</f>
        <v>1.01</v>
      </c>
      <c r="AE355" s="40">
        <v>0.02</v>
      </c>
      <c r="AF355" s="40">
        <v>0.52</v>
      </c>
      <c r="AG355" s="40"/>
      <c r="AH355" s="40"/>
      <c r="AI355" s="40">
        <v>0.05</v>
      </c>
      <c r="AJ355" s="40"/>
      <c r="AK355" s="40"/>
      <c r="AL355" s="40"/>
      <c r="AM355" s="40"/>
      <c r="AN355" s="40"/>
      <c r="AO355" s="40"/>
      <c r="AP355" s="40"/>
      <c r="AQ355" s="39">
        <f>SUM(AE355:AP355)</f>
        <v>0.59000000000000008</v>
      </c>
    </row>
    <row r="356" spans="2:43" ht="30" x14ac:dyDescent="0.25">
      <c r="B356" s="131"/>
      <c r="C356" s="136" t="s">
        <v>17</v>
      </c>
      <c r="D356" s="52" t="s">
        <v>46</v>
      </c>
      <c r="E356" s="40">
        <v>21.8</v>
      </c>
      <c r="F356" s="40">
        <v>34.299999999999997</v>
      </c>
      <c r="G356" s="40">
        <v>6.3</v>
      </c>
      <c r="H356" s="40">
        <v>7.5</v>
      </c>
      <c r="I356" s="40">
        <v>9.08</v>
      </c>
      <c r="J356" s="40">
        <v>0</v>
      </c>
      <c r="K356" s="40">
        <v>0</v>
      </c>
      <c r="L356" s="40">
        <v>0</v>
      </c>
      <c r="M356" s="40">
        <v>11.32</v>
      </c>
      <c r="N356" s="40">
        <v>7.2</v>
      </c>
      <c r="O356" s="40">
        <v>0</v>
      </c>
      <c r="P356" s="40"/>
      <c r="Q356" s="39">
        <f>SUM(E356:P356)</f>
        <v>97.499999999999986</v>
      </c>
      <c r="R356" s="40">
        <v>15.15</v>
      </c>
      <c r="S356" s="40">
        <v>35.549999999999997</v>
      </c>
      <c r="T356" s="40">
        <v>24.37</v>
      </c>
      <c r="U356" s="40">
        <v>20.7</v>
      </c>
      <c r="V356" s="40">
        <v>8.85</v>
      </c>
      <c r="W356" s="40">
        <v>20.100000000000001</v>
      </c>
      <c r="X356" s="40">
        <v>0</v>
      </c>
      <c r="Y356" s="40">
        <v>0</v>
      </c>
      <c r="Z356" s="40"/>
      <c r="AA356" s="40"/>
      <c r="AB356" s="40"/>
      <c r="AC356" s="40"/>
      <c r="AD356" s="39">
        <f>SUM(R356:AC356)</f>
        <v>124.72</v>
      </c>
      <c r="AE356" s="40">
        <v>24.2</v>
      </c>
      <c r="AF356" s="40">
        <v>21.3</v>
      </c>
      <c r="AG356" s="40"/>
      <c r="AH356" s="40"/>
      <c r="AI356" s="40">
        <v>19.100000000000001</v>
      </c>
      <c r="AJ356" s="40"/>
      <c r="AK356" s="40"/>
      <c r="AL356" s="40"/>
      <c r="AM356" s="40"/>
      <c r="AN356" s="40"/>
      <c r="AO356" s="40"/>
      <c r="AP356" s="40"/>
      <c r="AQ356" s="39">
        <f>SUM(AE356:AP356)</f>
        <v>64.599999999999994</v>
      </c>
    </row>
    <row r="357" spans="2:43" x14ac:dyDescent="0.25">
      <c r="B357" s="131"/>
      <c r="C357" s="136"/>
      <c r="D357" s="54" t="s">
        <v>135</v>
      </c>
      <c r="E357" s="40">
        <v>0.04</v>
      </c>
      <c r="F357" s="40">
        <v>0.03</v>
      </c>
      <c r="G357" s="40">
        <v>0</v>
      </c>
      <c r="H357" s="40">
        <v>0.01</v>
      </c>
      <c r="I357" s="40">
        <v>0</v>
      </c>
      <c r="J357" s="40">
        <v>0</v>
      </c>
      <c r="K357" s="40">
        <v>0</v>
      </c>
      <c r="L357" s="40">
        <v>0</v>
      </c>
      <c r="M357" s="40">
        <v>0.02</v>
      </c>
      <c r="N357" s="40">
        <v>0.02</v>
      </c>
      <c r="O357" s="40">
        <v>0</v>
      </c>
      <c r="P357" s="40"/>
      <c r="Q357" s="39"/>
      <c r="R357" s="40">
        <v>0.68</v>
      </c>
      <c r="S357" s="40">
        <v>0.05</v>
      </c>
      <c r="T357" s="40">
        <v>0</v>
      </c>
      <c r="U357" s="40">
        <v>0.03</v>
      </c>
      <c r="V357" s="40">
        <v>0.03</v>
      </c>
      <c r="W357" s="40">
        <v>0.04</v>
      </c>
      <c r="X357" s="40">
        <v>0</v>
      </c>
      <c r="Y357" s="40">
        <v>0.04</v>
      </c>
      <c r="Z357" s="40"/>
      <c r="AA357" s="40"/>
      <c r="AB357" s="40"/>
      <c r="AC357" s="40"/>
      <c r="AD357" s="39"/>
      <c r="AE357" s="40">
        <v>0.02</v>
      </c>
      <c r="AF357" s="40">
        <v>0.03</v>
      </c>
      <c r="AG357" s="40"/>
      <c r="AH357" s="40"/>
      <c r="AI357" s="40">
        <v>0.05</v>
      </c>
      <c r="AJ357" s="40"/>
      <c r="AK357" s="40"/>
      <c r="AL357" s="40"/>
      <c r="AM357" s="40"/>
      <c r="AN357" s="40"/>
      <c r="AO357" s="40"/>
      <c r="AP357" s="40"/>
      <c r="AQ357" s="39"/>
    </row>
    <row r="358" spans="2:43" x14ac:dyDescent="0.25">
      <c r="B358" s="131"/>
      <c r="C358" s="136" t="s">
        <v>17</v>
      </c>
      <c r="D358" s="52" t="s">
        <v>47</v>
      </c>
      <c r="E358" s="40">
        <v>0.3</v>
      </c>
      <c r="F358" s="40">
        <v>19.5</v>
      </c>
      <c r="G358" s="40">
        <v>0.2</v>
      </c>
      <c r="H358" s="40">
        <v>1.31</v>
      </c>
      <c r="I358" s="40">
        <v>0</v>
      </c>
      <c r="J358" s="40">
        <v>0</v>
      </c>
      <c r="K358" s="40">
        <v>0</v>
      </c>
      <c r="L358" s="40">
        <v>0</v>
      </c>
      <c r="M358" s="40">
        <v>0.6</v>
      </c>
      <c r="N358" s="40">
        <v>0</v>
      </c>
      <c r="O358" s="40">
        <v>0</v>
      </c>
      <c r="P358" s="40"/>
      <c r="Q358" s="39">
        <f t="shared" ref="Q358:Q365" si="321">SUM(E358:P358)</f>
        <v>21.91</v>
      </c>
      <c r="R358" s="40">
        <v>0.32</v>
      </c>
      <c r="S358" s="40">
        <v>0.3</v>
      </c>
      <c r="T358" s="40">
        <v>0.6</v>
      </c>
      <c r="U358" s="40">
        <v>0.21</v>
      </c>
      <c r="V358" s="40">
        <v>0.05</v>
      </c>
      <c r="W358" s="40">
        <v>0</v>
      </c>
      <c r="X358" s="40">
        <v>0</v>
      </c>
      <c r="Y358" s="40">
        <v>0</v>
      </c>
      <c r="Z358" s="40"/>
      <c r="AA358" s="40"/>
      <c r="AB358" s="40"/>
      <c r="AC358" s="40"/>
      <c r="AD358" s="39">
        <f t="shared" ref="AD358:AD365" si="322">SUM(R358:AC358)</f>
        <v>1.48</v>
      </c>
      <c r="AE358" s="40">
        <v>1</v>
      </c>
      <c r="AF358" s="40">
        <v>0.05</v>
      </c>
      <c r="AG358" s="40"/>
      <c r="AH358" s="40"/>
      <c r="AI358" s="40">
        <v>0.08</v>
      </c>
      <c r="AJ358" s="40"/>
      <c r="AK358" s="40"/>
      <c r="AL358" s="40"/>
      <c r="AM358" s="40"/>
      <c r="AN358" s="40"/>
      <c r="AO358" s="40"/>
      <c r="AP358" s="40"/>
      <c r="AQ358" s="39">
        <f t="shared" ref="AQ358:AQ365" si="323">SUM(AE358:AP358)</f>
        <v>1.1300000000000001</v>
      </c>
    </row>
    <row r="359" spans="2:43" ht="45" x14ac:dyDescent="0.25">
      <c r="B359" s="131"/>
      <c r="C359" s="136" t="s">
        <v>17</v>
      </c>
      <c r="D359" s="52" t="s">
        <v>48</v>
      </c>
      <c r="E359" s="40">
        <v>0.6</v>
      </c>
      <c r="F359" s="40">
        <v>20.8</v>
      </c>
      <c r="G359" s="40">
        <v>2.4</v>
      </c>
      <c r="H359" s="40">
        <v>7.29</v>
      </c>
      <c r="I359" s="40">
        <v>0</v>
      </c>
      <c r="J359" s="40">
        <v>0</v>
      </c>
      <c r="K359" s="40">
        <v>0</v>
      </c>
      <c r="L359" s="40">
        <v>0</v>
      </c>
      <c r="M359" s="40">
        <v>0.6</v>
      </c>
      <c r="N359" s="40">
        <v>0.01</v>
      </c>
      <c r="O359" s="40">
        <v>0</v>
      </c>
      <c r="P359" s="40"/>
      <c r="Q359" s="39">
        <f t="shared" si="321"/>
        <v>31.700000000000003</v>
      </c>
      <c r="R359" s="40">
        <v>2.12</v>
      </c>
      <c r="S359" s="40">
        <v>4.4800000000000004</v>
      </c>
      <c r="T359" s="40">
        <v>7.1</v>
      </c>
      <c r="U359" s="40">
        <v>8.61</v>
      </c>
      <c r="V359" s="40">
        <v>17.46</v>
      </c>
      <c r="W359" s="40">
        <v>6.5</v>
      </c>
      <c r="X359" s="40">
        <v>0</v>
      </c>
      <c r="Y359" s="40">
        <v>0</v>
      </c>
      <c r="Z359" s="40"/>
      <c r="AA359" s="40"/>
      <c r="AB359" s="40"/>
      <c r="AC359" s="40"/>
      <c r="AD359" s="39">
        <f t="shared" si="322"/>
        <v>46.269999999999996</v>
      </c>
      <c r="AE359" s="40">
        <v>5.2</v>
      </c>
      <c r="AF359" s="40">
        <v>0</v>
      </c>
      <c r="AG359" s="40"/>
      <c r="AH359" s="40"/>
      <c r="AI359" s="40">
        <v>1</v>
      </c>
      <c r="AJ359" s="40"/>
      <c r="AK359" s="40"/>
      <c r="AL359" s="40"/>
      <c r="AM359" s="40"/>
      <c r="AN359" s="40"/>
      <c r="AO359" s="40"/>
      <c r="AP359" s="40"/>
      <c r="AQ359" s="39">
        <f t="shared" si="323"/>
        <v>6.2</v>
      </c>
    </row>
    <row r="360" spans="2:43" x14ac:dyDescent="0.25">
      <c r="B360" s="131"/>
      <c r="C360" s="136" t="s">
        <v>17</v>
      </c>
      <c r="D360" s="52" t="s">
        <v>49</v>
      </c>
      <c r="E360" s="40"/>
      <c r="F360" s="40"/>
      <c r="G360" s="40"/>
      <c r="H360" s="40"/>
      <c r="I360" s="40"/>
      <c r="J360" s="40"/>
      <c r="K360" s="40"/>
      <c r="L360" s="40"/>
      <c r="M360" s="40"/>
      <c r="N360" s="40"/>
      <c r="O360" s="40"/>
      <c r="P360" s="40"/>
      <c r="Q360" s="39">
        <f t="shared" si="321"/>
        <v>0</v>
      </c>
      <c r="R360" s="40"/>
      <c r="S360" s="40"/>
      <c r="T360" s="40"/>
      <c r="U360" s="40"/>
      <c r="V360" s="40"/>
      <c r="W360" s="40"/>
      <c r="X360" s="40"/>
      <c r="Y360" s="40"/>
      <c r="Z360" s="40"/>
      <c r="AA360" s="40"/>
      <c r="AB360" s="40"/>
      <c r="AC360" s="40"/>
      <c r="AD360" s="39">
        <f t="shared" si="322"/>
        <v>0</v>
      </c>
      <c r="AE360" s="40"/>
      <c r="AF360" s="40"/>
      <c r="AG360" s="40"/>
      <c r="AH360" s="40"/>
      <c r="AI360" s="40"/>
      <c r="AJ360" s="40"/>
      <c r="AK360" s="40"/>
      <c r="AL360" s="40"/>
      <c r="AM360" s="40"/>
      <c r="AN360" s="40"/>
      <c r="AO360" s="40"/>
      <c r="AP360" s="40"/>
      <c r="AQ360" s="39">
        <f t="shared" si="323"/>
        <v>0</v>
      </c>
    </row>
    <row r="361" spans="2:43" x14ac:dyDescent="0.25">
      <c r="B361" s="131"/>
      <c r="C361" s="136" t="s">
        <v>17</v>
      </c>
      <c r="D361" s="52" t="s">
        <v>50</v>
      </c>
      <c r="E361" s="40"/>
      <c r="F361" s="40"/>
      <c r="G361" s="40"/>
      <c r="H361" s="40"/>
      <c r="I361" s="40"/>
      <c r="J361" s="40"/>
      <c r="K361" s="40"/>
      <c r="L361" s="40"/>
      <c r="M361" s="40"/>
      <c r="N361" s="40"/>
      <c r="O361" s="40"/>
      <c r="P361" s="40"/>
      <c r="Q361" s="39">
        <f t="shared" si="321"/>
        <v>0</v>
      </c>
      <c r="R361" s="40"/>
      <c r="S361" s="40"/>
      <c r="T361" s="40"/>
      <c r="U361" s="40"/>
      <c r="V361" s="40"/>
      <c r="W361" s="40"/>
      <c r="X361" s="40"/>
      <c r="Y361" s="40"/>
      <c r="Z361" s="40"/>
      <c r="AA361" s="40"/>
      <c r="AB361" s="40"/>
      <c r="AC361" s="40"/>
      <c r="AD361" s="39">
        <f t="shared" si="322"/>
        <v>0</v>
      </c>
      <c r="AE361" s="40"/>
      <c r="AF361" s="40"/>
      <c r="AG361" s="40"/>
      <c r="AH361" s="40"/>
      <c r="AI361" s="40"/>
      <c r="AJ361" s="40"/>
      <c r="AK361" s="40"/>
      <c r="AL361" s="40"/>
      <c r="AM361" s="40"/>
      <c r="AN361" s="40"/>
      <c r="AO361" s="40"/>
      <c r="AP361" s="40"/>
      <c r="AQ361" s="39">
        <f t="shared" si="323"/>
        <v>0</v>
      </c>
    </row>
    <row r="362" spans="2:43" x14ac:dyDescent="0.25">
      <c r="B362" s="131"/>
      <c r="C362" s="136" t="s">
        <v>17</v>
      </c>
      <c r="D362" s="52" t="s">
        <v>51</v>
      </c>
      <c r="E362" s="40">
        <v>0.3</v>
      </c>
      <c r="F362" s="40">
        <v>0.01</v>
      </c>
      <c r="G362" s="40">
        <v>1.1000000000000001</v>
      </c>
      <c r="H362" s="40">
        <v>0.05</v>
      </c>
      <c r="I362" s="40">
        <v>0</v>
      </c>
      <c r="J362" s="40">
        <v>0</v>
      </c>
      <c r="K362" s="40">
        <v>0</v>
      </c>
      <c r="L362" s="40">
        <v>0</v>
      </c>
      <c r="M362" s="40">
        <v>0</v>
      </c>
      <c r="N362" s="40">
        <v>0</v>
      </c>
      <c r="O362" s="40">
        <v>0</v>
      </c>
      <c r="P362" s="40"/>
      <c r="Q362" s="39">
        <f t="shared" si="321"/>
        <v>1.4600000000000002</v>
      </c>
      <c r="R362" s="40">
        <v>0.22</v>
      </c>
      <c r="S362" s="40">
        <v>0.64</v>
      </c>
      <c r="T362" s="40">
        <v>0.22</v>
      </c>
      <c r="U362" s="40">
        <v>0.18</v>
      </c>
      <c r="V362" s="40">
        <v>0.03</v>
      </c>
      <c r="W362" s="40">
        <v>0.1</v>
      </c>
      <c r="X362" s="40">
        <v>0</v>
      </c>
      <c r="Y362" s="40">
        <v>0</v>
      </c>
      <c r="Z362" s="40"/>
      <c r="AA362" s="40"/>
      <c r="AB362" s="40"/>
      <c r="AC362" s="40"/>
      <c r="AD362" s="39">
        <f t="shared" si="322"/>
        <v>1.3900000000000001</v>
      </c>
      <c r="AE362" s="40">
        <v>0</v>
      </c>
      <c r="AF362" s="40">
        <v>0.06</v>
      </c>
      <c r="AG362" s="40"/>
      <c r="AH362" s="40"/>
      <c r="AI362" s="40">
        <v>0.15</v>
      </c>
      <c r="AJ362" s="40"/>
      <c r="AK362" s="40"/>
      <c r="AL362" s="40"/>
      <c r="AM362" s="40"/>
      <c r="AN362" s="40"/>
      <c r="AO362" s="40"/>
      <c r="AP362" s="40"/>
      <c r="AQ362" s="39">
        <f t="shared" si="323"/>
        <v>0.21</v>
      </c>
    </row>
    <row r="363" spans="2:43" ht="16.5" customHeight="1" x14ac:dyDescent="0.25">
      <c r="B363" s="131"/>
      <c r="C363" s="136" t="s">
        <v>17</v>
      </c>
      <c r="D363" s="52" t="s">
        <v>52</v>
      </c>
      <c r="E363" s="40">
        <v>0</v>
      </c>
      <c r="F363" s="40">
        <v>0</v>
      </c>
      <c r="G363" s="40">
        <v>0</v>
      </c>
      <c r="H363" s="40">
        <v>5</v>
      </c>
      <c r="I363" s="40">
        <v>0</v>
      </c>
      <c r="J363" s="40">
        <v>0</v>
      </c>
      <c r="K363" s="40">
        <v>0</v>
      </c>
      <c r="L363" s="40">
        <v>0</v>
      </c>
      <c r="M363" s="40">
        <v>0</v>
      </c>
      <c r="N363" s="40">
        <v>0</v>
      </c>
      <c r="O363" s="40">
        <v>0</v>
      </c>
      <c r="P363" s="40"/>
      <c r="Q363" s="39">
        <f t="shared" si="321"/>
        <v>5</v>
      </c>
      <c r="R363" s="40">
        <v>5</v>
      </c>
      <c r="S363" s="40">
        <v>0</v>
      </c>
      <c r="T363" s="40">
        <v>6</v>
      </c>
      <c r="U363" s="40">
        <v>0</v>
      </c>
      <c r="V363" s="40">
        <v>5</v>
      </c>
      <c r="W363" s="40">
        <v>4</v>
      </c>
      <c r="X363" s="40">
        <v>0</v>
      </c>
      <c r="Y363" s="40">
        <v>0</v>
      </c>
      <c r="Z363" s="40"/>
      <c r="AA363" s="40"/>
      <c r="AB363" s="40"/>
      <c r="AC363" s="40"/>
      <c r="AD363" s="39">
        <f t="shared" si="322"/>
        <v>20</v>
      </c>
      <c r="AE363" s="40"/>
      <c r="AF363" s="40"/>
      <c r="AG363" s="40"/>
      <c r="AH363" s="40"/>
      <c r="AI363" s="40"/>
      <c r="AJ363" s="40"/>
      <c r="AK363" s="40"/>
      <c r="AL363" s="40"/>
      <c r="AM363" s="40"/>
      <c r="AN363" s="40"/>
      <c r="AO363" s="40"/>
      <c r="AP363" s="40"/>
      <c r="AQ363" s="39">
        <f t="shared" si="323"/>
        <v>0</v>
      </c>
    </row>
    <row r="364" spans="2:43" x14ac:dyDescent="0.25">
      <c r="B364" s="131"/>
      <c r="C364" s="136" t="s">
        <v>17</v>
      </c>
      <c r="D364" s="52" t="s">
        <v>53</v>
      </c>
      <c r="E364" s="40"/>
      <c r="F364" s="40"/>
      <c r="G364" s="40"/>
      <c r="H364" s="40"/>
      <c r="I364" s="40"/>
      <c r="J364" s="40"/>
      <c r="K364" s="40"/>
      <c r="L364" s="40"/>
      <c r="M364" s="40"/>
      <c r="N364" s="40"/>
      <c r="O364" s="40"/>
      <c r="P364" s="40"/>
      <c r="Q364" s="39">
        <f t="shared" si="321"/>
        <v>0</v>
      </c>
      <c r="R364" s="40"/>
      <c r="S364" s="40"/>
      <c r="T364" s="40"/>
      <c r="U364" s="40"/>
      <c r="V364" s="40"/>
      <c r="W364" s="40"/>
      <c r="X364" s="40"/>
      <c r="Y364" s="40"/>
      <c r="Z364" s="40"/>
      <c r="AA364" s="40"/>
      <c r="AB364" s="40"/>
      <c r="AC364" s="40"/>
      <c r="AD364" s="39">
        <f t="shared" si="322"/>
        <v>0</v>
      </c>
      <c r="AE364" s="40"/>
      <c r="AF364" s="40"/>
      <c r="AG364" s="40"/>
      <c r="AH364" s="40"/>
      <c r="AI364" s="40"/>
      <c r="AJ364" s="40"/>
      <c r="AK364" s="40"/>
      <c r="AL364" s="40"/>
      <c r="AM364" s="40"/>
      <c r="AN364" s="40"/>
      <c r="AO364" s="40"/>
      <c r="AP364" s="40"/>
      <c r="AQ364" s="39">
        <f t="shared" si="323"/>
        <v>0</v>
      </c>
    </row>
    <row r="365" spans="2:43" x14ac:dyDescent="0.25">
      <c r="B365" s="131"/>
      <c r="C365" s="136" t="s">
        <v>17</v>
      </c>
      <c r="D365" s="53" t="s">
        <v>54</v>
      </c>
      <c r="E365" s="41">
        <f t="shared" ref="E365:P365" si="324">+SUM(E354:E364)</f>
        <v>33.459999999999994</v>
      </c>
      <c r="F365" s="41">
        <f t="shared" si="324"/>
        <v>137.34</v>
      </c>
      <c r="G365" s="41">
        <f t="shared" si="324"/>
        <v>33.5</v>
      </c>
      <c r="H365" s="41">
        <f t="shared" si="324"/>
        <v>28.75</v>
      </c>
      <c r="I365" s="41">
        <f t="shared" si="324"/>
        <v>614.29000000000008</v>
      </c>
      <c r="J365" s="41">
        <f t="shared" si="324"/>
        <v>0</v>
      </c>
      <c r="K365" s="41">
        <f t="shared" si="324"/>
        <v>0</v>
      </c>
      <c r="L365" s="41">
        <f t="shared" si="324"/>
        <v>0</v>
      </c>
      <c r="M365" s="41">
        <f t="shared" si="324"/>
        <v>22.290000000000003</v>
      </c>
      <c r="N365" s="41">
        <f t="shared" si="324"/>
        <v>21.130000000000003</v>
      </c>
      <c r="O365" s="41">
        <f t="shared" si="324"/>
        <v>2</v>
      </c>
      <c r="P365" s="41">
        <f t="shared" si="324"/>
        <v>0</v>
      </c>
      <c r="Q365" s="33">
        <f t="shared" si="321"/>
        <v>892.7600000000001</v>
      </c>
      <c r="R365" s="41">
        <f t="shared" ref="R365:AC365" si="325">+SUM(R354:R364)</f>
        <v>32.19</v>
      </c>
      <c r="S365" s="41">
        <f t="shared" si="325"/>
        <v>68.77</v>
      </c>
      <c r="T365" s="41">
        <f t="shared" si="325"/>
        <v>67.260000000000005</v>
      </c>
      <c r="U365" s="41">
        <f t="shared" si="325"/>
        <v>39.75</v>
      </c>
      <c r="V365" s="41">
        <f t="shared" si="325"/>
        <v>59.53</v>
      </c>
      <c r="W365" s="41">
        <f t="shared" si="325"/>
        <v>46.99</v>
      </c>
      <c r="X365" s="41">
        <f t="shared" si="325"/>
        <v>0</v>
      </c>
      <c r="Y365" s="41">
        <f t="shared" si="325"/>
        <v>0.69000000000000006</v>
      </c>
      <c r="Z365" s="41">
        <f t="shared" si="325"/>
        <v>0</v>
      </c>
      <c r="AA365" s="41">
        <f t="shared" si="325"/>
        <v>0</v>
      </c>
      <c r="AB365" s="41">
        <f t="shared" si="325"/>
        <v>0</v>
      </c>
      <c r="AC365" s="41">
        <f t="shared" si="325"/>
        <v>0</v>
      </c>
      <c r="AD365" s="33">
        <f t="shared" si="322"/>
        <v>315.18</v>
      </c>
      <c r="AE365" s="41">
        <f t="shared" ref="AE365" si="326">+SUM(AE354:AE364)</f>
        <v>46.140000000000008</v>
      </c>
      <c r="AF365" s="41">
        <f t="shared" ref="AF365:AI365" si="327">+SUM(AF354:AF364)</f>
        <v>35.46</v>
      </c>
      <c r="AG365" s="41">
        <f t="shared" si="327"/>
        <v>0</v>
      </c>
      <c r="AH365" s="41">
        <f t="shared" si="327"/>
        <v>0</v>
      </c>
      <c r="AI365" s="41">
        <f t="shared" si="327"/>
        <v>40.829999999999991</v>
      </c>
      <c r="AJ365" s="41"/>
      <c r="AK365" s="41"/>
      <c r="AL365" s="41"/>
      <c r="AM365" s="41"/>
      <c r="AN365" s="41"/>
      <c r="AO365" s="41"/>
      <c r="AP365" s="41"/>
      <c r="AQ365" s="33">
        <f t="shared" si="323"/>
        <v>122.43</v>
      </c>
    </row>
    <row r="366" spans="2:43" x14ac:dyDescent="0.25">
      <c r="B366" s="131"/>
      <c r="C366" s="136" t="s">
        <v>17</v>
      </c>
      <c r="D366" s="16" t="s">
        <v>55</v>
      </c>
      <c r="E366" s="37"/>
      <c r="F366" s="37"/>
      <c r="G366" s="37"/>
      <c r="H366" s="37"/>
      <c r="I366" s="37"/>
      <c r="J366" s="37"/>
      <c r="K366" s="37"/>
      <c r="L366" s="37"/>
      <c r="M366" s="37"/>
      <c r="N366" s="37"/>
      <c r="O366" s="37"/>
      <c r="P366" s="37"/>
      <c r="Q366" s="44"/>
      <c r="R366" s="37"/>
      <c r="S366" s="37"/>
      <c r="T366" s="37"/>
      <c r="U366" s="37"/>
      <c r="V366" s="37"/>
      <c r="W366" s="37"/>
      <c r="X366" s="37"/>
      <c r="Y366" s="37"/>
      <c r="Z366" s="37"/>
      <c r="AA366" s="37"/>
      <c r="AB366" s="37"/>
      <c r="AC366" s="37"/>
      <c r="AD366" s="44"/>
      <c r="AE366" s="37"/>
      <c r="AF366" s="37"/>
      <c r="AG366" s="37"/>
      <c r="AH366" s="37"/>
      <c r="AI366" s="37"/>
      <c r="AJ366" s="37"/>
      <c r="AK366" s="37"/>
      <c r="AL366" s="37"/>
      <c r="AM366" s="37"/>
      <c r="AN366" s="37"/>
      <c r="AO366" s="37"/>
      <c r="AP366" s="37"/>
      <c r="AQ366" s="57"/>
    </row>
    <row r="367" spans="2:43" x14ac:dyDescent="0.25">
      <c r="B367" s="131"/>
      <c r="C367" s="136" t="s">
        <v>17</v>
      </c>
      <c r="D367" s="52" t="s">
        <v>56</v>
      </c>
      <c r="E367" s="40"/>
      <c r="F367" s="40"/>
      <c r="G367" s="40"/>
      <c r="H367" s="40"/>
      <c r="I367" s="40"/>
      <c r="J367" s="40"/>
      <c r="K367" s="40"/>
      <c r="L367" s="40"/>
      <c r="M367" s="40"/>
      <c r="N367" s="40"/>
      <c r="O367" s="40"/>
      <c r="P367" s="40"/>
      <c r="Q367" s="39">
        <f>SUM(E367:P367)</f>
        <v>0</v>
      </c>
      <c r="R367" s="40"/>
      <c r="S367" s="40"/>
      <c r="T367" s="40"/>
      <c r="U367" s="40"/>
      <c r="V367" s="40"/>
      <c r="W367" s="40"/>
      <c r="X367" s="40"/>
      <c r="Y367" s="40"/>
      <c r="Z367" s="40"/>
      <c r="AA367" s="40"/>
      <c r="AB367" s="40"/>
      <c r="AC367" s="40"/>
      <c r="AD367" s="39">
        <f>SUM(R367:AC367)</f>
        <v>0</v>
      </c>
      <c r="AE367" s="40">
        <v>0</v>
      </c>
      <c r="AF367" s="40">
        <v>0.2</v>
      </c>
      <c r="AG367" s="40"/>
      <c r="AH367" s="40"/>
      <c r="AI367" s="40">
        <v>0</v>
      </c>
      <c r="AJ367" s="40"/>
      <c r="AK367" s="40"/>
      <c r="AL367" s="40"/>
      <c r="AM367" s="40"/>
      <c r="AN367" s="40"/>
      <c r="AO367" s="40"/>
      <c r="AP367" s="40"/>
      <c r="AQ367" s="39">
        <f>SUM(AE367:AP367)</f>
        <v>0.2</v>
      </c>
    </row>
    <row r="368" spans="2:43" x14ac:dyDescent="0.25">
      <c r="B368" s="131"/>
      <c r="C368" s="136" t="s">
        <v>17</v>
      </c>
      <c r="D368" s="53" t="s">
        <v>57</v>
      </c>
      <c r="E368" s="41">
        <f t="shared" ref="E368:P368" si="328">+E367</f>
        <v>0</v>
      </c>
      <c r="F368" s="41">
        <f t="shared" si="328"/>
        <v>0</v>
      </c>
      <c r="G368" s="41">
        <f t="shared" si="328"/>
        <v>0</v>
      </c>
      <c r="H368" s="41">
        <f t="shared" si="328"/>
        <v>0</v>
      </c>
      <c r="I368" s="41">
        <f t="shared" si="328"/>
        <v>0</v>
      </c>
      <c r="J368" s="41">
        <f t="shared" si="328"/>
        <v>0</v>
      </c>
      <c r="K368" s="41">
        <f t="shared" si="328"/>
        <v>0</v>
      </c>
      <c r="L368" s="41">
        <f t="shared" si="328"/>
        <v>0</v>
      </c>
      <c r="M368" s="41">
        <f t="shared" si="328"/>
        <v>0</v>
      </c>
      <c r="N368" s="41">
        <f t="shared" si="328"/>
        <v>0</v>
      </c>
      <c r="O368" s="41">
        <f t="shared" si="328"/>
        <v>0</v>
      </c>
      <c r="P368" s="41">
        <f t="shared" si="328"/>
        <v>0</v>
      </c>
      <c r="Q368" s="33">
        <f>SUM(E368:P368)</f>
        <v>0</v>
      </c>
      <c r="R368" s="41">
        <f t="shared" ref="R368:AC368" si="329">+R367</f>
        <v>0</v>
      </c>
      <c r="S368" s="41">
        <f t="shared" si="329"/>
        <v>0</v>
      </c>
      <c r="T368" s="41">
        <f t="shared" si="329"/>
        <v>0</v>
      </c>
      <c r="U368" s="41">
        <f t="shared" si="329"/>
        <v>0</v>
      </c>
      <c r="V368" s="41">
        <f t="shared" si="329"/>
        <v>0</v>
      </c>
      <c r="W368" s="41">
        <f t="shared" si="329"/>
        <v>0</v>
      </c>
      <c r="X368" s="41">
        <f t="shared" si="329"/>
        <v>0</v>
      </c>
      <c r="Y368" s="41">
        <f t="shared" si="329"/>
        <v>0</v>
      </c>
      <c r="Z368" s="41">
        <f t="shared" si="329"/>
        <v>0</v>
      </c>
      <c r="AA368" s="41">
        <f t="shared" si="329"/>
        <v>0</v>
      </c>
      <c r="AB368" s="41">
        <f t="shared" si="329"/>
        <v>0</v>
      </c>
      <c r="AC368" s="41">
        <f t="shared" si="329"/>
        <v>0</v>
      </c>
      <c r="AD368" s="33">
        <f>SUM(R368:AC368)</f>
        <v>0</v>
      </c>
      <c r="AE368" s="41">
        <f t="shared" ref="AE368" si="330">+AE367</f>
        <v>0</v>
      </c>
      <c r="AF368" s="41">
        <f t="shared" ref="AF368:AI368" si="331">+AF367</f>
        <v>0.2</v>
      </c>
      <c r="AG368" s="41">
        <f t="shared" si="331"/>
        <v>0</v>
      </c>
      <c r="AH368" s="41">
        <f t="shared" si="331"/>
        <v>0</v>
      </c>
      <c r="AI368" s="41">
        <f t="shared" si="331"/>
        <v>0</v>
      </c>
      <c r="AJ368" s="41"/>
      <c r="AK368" s="41"/>
      <c r="AL368" s="41"/>
      <c r="AM368" s="41"/>
      <c r="AN368" s="41"/>
      <c r="AO368" s="41"/>
      <c r="AP368" s="41"/>
      <c r="AQ368" s="33">
        <f>SUM(AE368:AP368)</f>
        <v>0.2</v>
      </c>
    </row>
    <row r="369" spans="2:43" s="10" customFormat="1" ht="15.75" thickBot="1" x14ac:dyDescent="0.3">
      <c r="B369" s="131"/>
      <c r="C369" s="139" t="s">
        <v>17</v>
      </c>
      <c r="D369" s="9" t="s">
        <v>74</v>
      </c>
      <c r="E369" s="43">
        <f t="shared" ref="E369:AE369" si="332">SUM(E342,E349,E352,E365,E368)</f>
        <v>296.45</v>
      </c>
      <c r="F369" s="43">
        <f t="shared" si="332"/>
        <v>297.2</v>
      </c>
      <c r="G369" s="43">
        <f t="shared" si="332"/>
        <v>773.84</v>
      </c>
      <c r="H369" s="43">
        <f t="shared" si="332"/>
        <v>285.98</v>
      </c>
      <c r="I369" s="43">
        <f t="shared" si="332"/>
        <v>1086.29</v>
      </c>
      <c r="J369" s="43">
        <f t="shared" si="332"/>
        <v>0</v>
      </c>
      <c r="K369" s="43">
        <f t="shared" si="332"/>
        <v>0</v>
      </c>
      <c r="L369" s="43">
        <f t="shared" si="332"/>
        <v>0</v>
      </c>
      <c r="M369" s="43">
        <f t="shared" si="332"/>
        <v>108.77</v>
      </c>
      <c r="N369" s="43">
        <f t="shared" si="332"/>
        <v>47.44</v>
      </c>
      <c r="O369" s="43">
        <f t="shared" si="332"/>
        <v>2</v>
      </c>
      <c r="P369" s="43">
        <f t="shared" si="332"/>
        <v>0</v>
      </c>
      <c r="Q369" s="36">
        <f t="shared" si="332"/>
        <v>2897.9700000000003</v>
      </c>
      <c r="R369" s="43">
        <f t="shared" si="332"/>
        <v>387.53999999999996</v>
      </c>
      <c r="S369" s="43">
        <f t="shared" si="332"/>
        <v>135.62</v>
      </c>
      <c r="T369" s="43">
        <f t="shared" si="332"/>
        <v>217.36</v>
      </c>
      <c r="U369" s="43">
        <f t="shared" si="332"/>
        <v>109.43</v>
      </c>
      <c r="V369" s="43">
        <f t="shared" si="332"/>
        <v>288</v>
      </c>
      <c r="W369" s="43">
        <f t="shared" si="332"/>
        <v>103.69</v>
      </c>
      <c r="X369" s="43">
        <f t="shared" si="332"/>
        <v>21</v>
      </c>
      <c r="Y369" s="43">
        <f t="shared" si="332"/>
        <v>44.79</v>
      </c>
      <c r="Z369" s="43">
        <f t="shared" si="332"/>
        <v>0</v>
      </c>
      <c r="AA369" s="43">
        <f t="shared" si="332"/>
        <v>0</v>
      </c>
      <c r="AB369" s="43">
        <f t="shared" si="332"/>
        <v>0</v>
      </c>
      <c r="AC369" s="43">
        <f t="shared" si="332"/>
        <v>0</v>
      </c>
      <c r="AD369" s="36">
        <f t="shared" si="332"/>
        <v>1307.43</v>
      </c>
      <c r="AE369" s="43">
        <f t="shared" si="332"/>
        <v>196.04000000000002</v>
      </c>
      <c r="AF369" s="43">
        <f t="shared" ref="AF369:AQ369" si="333">SUM(AF342,AF349,AF352,AF365,AF368)</f>
        <v>565.42000000000007</v>
      </c>
      <c r="AG369" s="43">
        <f t="shared" si="333"/>
        <v>0</v>
      </c>
      <c r="AH369" s="43">
        <f t="shared" si="333"/>
        <v>0</v>
      </c>
      <c r="AI369" s="43">
        <f t="shared" si="333"/>
        <v>138.44999999999999</v>
      </c>
      <c r="AJ369" s="43"/>
      <c r="AK369" s="43"/>
      <c r="AL369" s="43"/>
      <c r="AM369" s="43"/>
      <c r="AN369" s="43"/>
      <c r="AO369" s="43"/>
      <c r="AP369" s="43"/>
      <c r="AQ369" s="36">
        <f t="shared" si="333"/>
        <v>899.91000000000008</v>
      </c>
    </row>
    <row r="370" spans="2:43" x14ac:dyDescent="0.25">
      <c r="B370" s="131"/>
      <c r="C370" s="135" t="s">
        <v>18</v>
      </c>
      <c r="D370" s="20" t="s">
        <v>25</v>
      </c>
      <c r="E370" s="37"/>
      <c r="F370" s="37"/>
      <c r="G370" s="37"/>
      <c r="H370" s="37"/>
      <c r="I370" s="37"/>
      <c r="J370" s="37"/>
      <c r="K370" s="37"/>
      <c r="L370" s="37"/>
      <c r="M370" s="37"/>
      <c r="N370" s="37"/>
      <c r="O370" s="37"/>
      <c r="P370" s="37"/>
      <c r="Q370" s="44"/>
      <c r="R370" s="37"/>
      <c r="S370" s="37"/>
      <c r="T370" s="37"/>
      <c r="U370" s="37"/>
      <c r="V370" s="37"/>
      <c r="W370" s="37"/>
      <c r="X370" s="37"/>
      <c r="Y370" s="37"/>
      <c r="Z370" s="37"/>
      <c r="AA370" s="37"/>
      <c r="AB370" s="37"/>
      <c r="AC370" s="37"/>
      <c r="AD370" s="44"/>
      <c r="AE370" s="37"/>
      <c r="AF370" s="37"/>
      <c r="AG370" s="37"/>
      <c r="AH370" s="37"/>
      <c r="AI370" s="37"/>
      <c r="AJ370" s="37"/>
      <c r="AK370" s="37"/>
      <c r="AL370" s="37"/>
      <c r="AM370" s="37"/>
      <c r="AN370" s="37"/>
      <c r="AO370" s="37"/>
      <c r="AP370" s="37"/>
      <c r="AQ370" s="57"/>
    </row>
    <row r="371" spans="2:43" x14ac:dyDescent="0.25">
      <c r="B371" s="131"/>
      <c r="C371" s="136"/>
      <c r="D371" s="52" t="s">
        <v>26</v>
      </c>
      <c r="E371" s="40"/>
      <c r="F371" s="40"/>
      <c r="G371" s="40"/>
      <c r="H371" s="40"/>
      <c r="I371" s="40"/>
      <c r="J371" s="40"/>
      <c r="K371" s="40"/>
      <c r="L371" s="40"/>
      <c r="M371" s="40"/>
      <c r="N371" s="40"/>
      <c r="O371" s="40"/>
      <c r="P371" s="40"/>
      <c r="Q371" s="39">
        <f t="shared" ref="Q371:Q377" si="334">SUM(E371:P371)</f>
        <v>0</v>
      </c>
      <c r="R371" s="40"/>
      <c r="S371" s="40"/>
      <c r="T371" s="40"/>
      <c r="U371" s="40"/>
      <c r="V371" s="40"/>
      <c r="W371" s="40"/>
      <c r="X371" s="40"/>
      <c r="Y371" s="40"/>
      <c r="Z371" s="40"/>
      <c r="AA371" s="40"/>
      <c r="AB371" s="40"/>
      <c r="AC371" s="40"/>
      <c r="AD371" s="39">
        <f t="shared" ref="AD371:AD377" si="335">SUM(R371:AC371)</f>
        <v>0</v>
      </c>
      <c r="AE371" s="40"/>
      <c r="AF371" s="40"/>
      <c r="AG371" s="40"/>
      <c r="AH371" s="40"/>
      <c r="AI371" s="40"/>
      <c r="AJ371" s="40"/>
      <c r="AK371" s="40"/>
      <c r="AL371" s="40"/>
      <c r="AM371" s="40"/>
      <c r="AN371" s="40"/>
      <c r="AO371" s="40"/>
      <c r="AP371" s="40"/>
      <c r="AQ371" s="39">
        <f t="shared" ref="AQ371:AQ377" si="336">SUM(AE371:AP371)</f>
        <v>0</v>
      </c>
    </row>
    <row r="372" spans="2:43" x14ac:dyDescent="0.25">
      <c r="B372" s="131"/>
      <c r="C372" s="136"/>
      <c r="D372" s="52" t="s">
        <v>27</v>
      </c>
      <c r="E372" s="40"/>
      <c r="F372" s="40"/>
      <c r="G372" s="40"/>
      <c r="H372" s="40"/>
      <c r="I372" s="40"/>
      <c r="J372" s="40"/>
      <c r="K372" s="40"/>
      <c r="L372" s="40"/>
      <c r="M372" s="40"/>
      <c r="N372" s="40"/>
      <c r="O372" s="40"/>
      <c r="P372" s="40"/>
      <c r="Q372" s="39">
        <f t="shared" si="334"/>
        <v>0</v>
      </c>
      <c r="R372" s="40"/>
      <c r="S372" s="40"/>
      <c r="T372" s="40"/>
      <c r="U372" s="40"/>
      <c r="V372" s="40"/>
      <c r="W372" s="40"/>
      <c r="X372" s="40"/>
      <c r="Y372" s="40"/>
      <c r="Z372" s="40"/>
      <c r="AA372" s="40"/>
      <c r="AB372" s="40"/>
      <c r="AC372" s="40"/>
      <c r="AD372" s="39">
        <f t="shared" si="335"/>
        <v>0</v>
      </c>
      <c r="AE372" s="40"/>
      <c r="AF372" s="40"/>
      <c r="AG372" s="40"/>
      <c r="AH372" s="40"/>
      <c r="AI372" s="40"/>
      <c r="AJ372" s="40"/>
      <c r="AK372" s="40"/>
      <c r="AL372" s="40"/>
      <c r="AM372" s="40"/>
      <c r="AN372" s="40"/>
      <c r="AO372" s="40"/>
      <c r="AP372" s="40"/>
      <c r="AQ372" s="39">
        <f t="shared" si="336"/>
        <v>0</v>
      </c>
    </row>
    <row r="373" spans="2:43" x14ac:dyDescent="0.25">
      <c r="B373" s="131"/>
      <c r="C373" s="136"/>
      <c r="D373" s="52" t="s">
        <v>28</v>
      </c>
      <c r="E373" s="40"/>
      <c r="F373" s="40"/>
      <c r="G373" s="40"/>
      <c r="H373" s="40"/>
      <c r="I373" s="40"/>
      <c r="J373" s="40"/>
      <c r="K373" s="40"/>
      <c r="L373" s="40"/>
      <c r="M373" s="40"/>
      <c r="N373" s="40"/>
      <c r="O373" s="40"/>
      <c r="P373" s="40"/>
      <c r="Q373" s="39">
        <f t="shared" si="334"/>
        <v>0</v>
      </c>
      <c r="R373" s="40"/>
      <c r="S373" s="40"/>
      <c r="T373" s="40"/>
      <c r="U373" s="40"/>
      <c r="V373" s="40"/>
      <c r="W373" s="40"/>
      <c r="X373" s="40"/>
      <c r="Y373" s="40"/>
      <c r="Z373" s="40"/>
      <c r="AA373" s="40"/>
      <c r="AB373" s="40"/>
      <c r="AC373" s="40"/>
      <c r="AD373" s="39">
        <f t="shared" si="335"/>
        <v>0</v>
      </c>
      <c r="AE373" s="40"/>
      <c r="AF373" s="40"/>
      <c r="AG373" s="40"/>
      <c r="AH373" s="40"/>
      <c r="AI373" s="40"/>
      <c r="AJ373" s="40"/>
      <c r="AK373" s="40"/>
      <c r="AL373" s="40"/>
      <c r="AM373" s="40"/>
      <c r="AN373" s="40"/>
      <c r="AO373" s="40"/>
      <c r="AP373" s="40"/>
      <c r="AQ373" s="39">
        <f t="shared" si="336"/>
        <v>0</v>
      </c>
    </row>
    <row r="374" spans="2:43" x14ac:dyDescent="0.25">
      <c r="B374" s="131"/>
      <c r="C374" s="136"/>
      <c r="D374" s="52" t="s">
        <v>29</v>
      </c>
      <c r="E374" s="40"/>
      <c r="F374" s="40"/>
      <c r="G374" s="40"/>
      <c r="H374" s="40"/>
      <c r="I374" s="40"/>
      <c r="J374" s="40"/>
      <c r="K374" s="40"/>
      <c r="L374" s="40"/>
      <c r="M374" s="40"/>
      <c r="N374" s="40"/>
      <c r="O374" s="40"/>
      <c r="P374" s="40"/>
      <c r="Q374" s="39">
        <f t="shared" si="334"/>
        <v>0</v>
      </c>
      <c r="R374" s="40"/>
      <c r="S374" s="40"/>
      <c r="T374" s="40"/>
      <c r="U374" s="40"/>
      <c r="V374" s="40"/>
      <c r="W374" s="40"/>
      <c r="X374" s="40"/>
      <c r="Y374" s="40"/>
      <c r="Z374" s="40"/>
      <c r="AA374" s="40"/>
      <c r="AB374" s="40"/>
      <c r="AC374" s="40"/>
      <c r="AD374" s="39">
        <f t="shared" si="335"/>
        <v>0</v>
      </c>
      <c r="AE374" s="40"/>
      <c r="AF374" s="40"/>
      <c r="AG374" s="40"/>
      <c r="AH374" s="40"/>
      <c r="AI374" s="40"/>
      <c r="AJ374" s="40"/>
      <c r="AK374" s="40"/>
      <c r="AL374" s="40"/>
      <c r="AM374" s="40"/>
      <c r="AN374" s="40"/>
      <c r="AO374" s="40"/>
      <c r="AP374" s="40"/>
      <c r="AQ374" s="39">
        <f t="shared" si="336"/>
        <v>0</v>
      </c>
    </row>
    <row r="375" spans="2:43" x14ac:dyDescent="0.25">
      <c r="B375" s="131"/>
      <c r="C375" s="136"/>
      <c r="D375" s="52" t="s">
        <v>30</v>
      </c>
      <c r="E375" s="40"/>
      <c r="F375" s="40"/>
      <c r="G375" s="40"/>
      <c r="H375" s="40"/>
      <c r="I375" s="40"/>
      <c r="J375" s="40"/>
      <c r="K375" s="40"/>
      <c r="L375" s="40"/>
      <c r="M375" s="40"/>
      <c r="N375" s="40"/>
      <c r="O375" s="40"/>
      <c r="P375" s="40"/>
      <c r="Q375" s="39">
        <f t="shared" si="334"/>
        <v>0</v>
      </c>
      <c r="R375" s="40"/>
      <c r="S375" s="40"/>
      <c r="T375" s="40"/>
      <c r="U375" s="40"/>
      <c r="V375" s="40"/>
      <c r="W375" s="40"/>
      <c r="X375" s="40"/>
      <c r="Y375" s="40"/>
      <c r="Z375" s="40"/>
      <c r="AA375" s="40"/>
      <c r="AB375" s="40"/>
      <c r="AC375" s="40"/>
      <c r="AD375" s="39">
        <f t="shared" si="335"/>
        <v>0</v>
      </c>
      <c r="AE375" s="40"/>
      <c r="AF375" s="40"/>
      <c r="AG375" s="40"/>
      <c r="AH375" s="40"/>
      <c r="AI375" s="40"/>
      <c r="AJ375" s="40"/>
      <c r="AK375" s="40"/>
      <c r="AL375" s="40"/>
      <c r="AM375" s="40"/>
      <c r="AN375" s="40"/>
      <c r="AO375" s="40"/>
      <c r="AP375" s="40"/>
      <c r="AQ375" s="39">
        <f t="shared" si="336"/>
        <v>0</v>
      </c>
    </row>
    <row r="376" spans="2:43" x14ac:dyDescent="0.25">
      <c r="B376" s="131"/>
      <c r="C376" s="136"/>
      <c r="D376" s="52" t="s">
        <v>31</v>
      </c>
      <c r="E376" s="40"/>
      <c r="F376" s="40"/>
      <c r="G376" s="40"/>
      <c r="H376" s="40"/>
      <c r="I376" s="40"/>
      <c r="J376" s="40"/>
      <c r="K376" s="40"/>
      <c r="L376" s="40"/>
      <c r="M376" s="40"/>
      <c r="N376" s="40"/>
      <c r="O376" s="40"/>
      <c r="P376" s="40"/>
      <c r="Q376" s="39">
        <f t="shared" si="334"/>
        <v>0</v>
      </c>
      <c r="R376" s="40"/>
      <c r="S376" s="40"/>
      <c r="T376" s="40"/>
      <c r="U376" s="40"/>
      <c r="V376" s="40"/>
      <c r="W376" s="40"/>
      <c r="X376" s="40"/>
      <c r="Y376" s="40"/>
      <c r="Z376" s="40"/>
      <c r="AA376" s="40"/>
      <c r="AB376" s="40"/>
      <c r="AC376" s="40"/>
      <c r="AD376" s="39">
        <f t="shared" si="335"/>
        <v>0</v>
      </c>
      <c r="AE376" s="40"/>
      <c r="AF376" s="40"/>
      <c r="AG376" s="40"/>
      <c r="AH376" s="40"/>
      <c r="AI376" s="40"/>
      <c r="AJ376" s="40"/>
      <c r="AK376" s="40"/>
      <c r="AL376" s="40"/>
      <c r="AM376" s="40"/>
      <c r="AN376" s="40"/>
      <c r="AO376" s="40"/>
      <c r="AP376" s="40"/>
      <c r="AQ376" s="39">
        <f t="shared" si="336"/>
        <v>0</v>
      </c>
    </row>
    <row r="377" spans="2:43" x14ac:dyDescent="0.25">
      <c r="B377" s="131"/>
      <c r="C377" s="136"/>
      <c r="D377" s="53" t="s">
        <v>32</v>
      </c>
      <c r="E377" s="41">
        <f t="shared" ref="E377:P377" si="337">+SUM(E371:E376)</f>
        <v>0</v>
      </c>
      <c r="F377" s="41">
        <f t="shared" si="337"/>
        <v>0</v>
      </c>
      <c r="G377" s="41">
        <f t="shared" si="337"/>
        <v>0</v>
      </c>
      <c r="H377" s="41">
        <f t="shared" si="337"/>
        <v>0</v>
      </c>
      <c r="I377" s="41">
        <f t="shared" si="337"/>
        <v>0</v>
      </c>
      <c r="J377" s="41">
        <f t="shared" si="337"/>
        <v>0</v>
      </c>
      <c r="K377" s="41">
        <f t="shared" si="337"/>
        <v>0</v>
      </c>
      <c r="L377" s="41">
        <f t="shared" si="337"/>
        <v>0</v>
      </c>
      <c r="M377" s="41">
        <f t="shared" si="337"/>
        <v>0</v>
      </c>
      <c r="N377" s="41">
        <f t="shared" si="337"/>
        <v>0</v>
      </c>
      <c r="O377" s="41">
        <f t="shared" si="337"/>
        <v>0</v>
      </c>
      <c r="P377" s="41">
        <f t="shared" si="337"/>
        <v>0</v>
      </c>
      <c r="Q377" s="33">
        <f t="shared" si="334"/>
        <v>0</v>
      </c>
      <c r="R377" s="41">
        <f t="shared" ref="R377:AC377" si="338">+SUM(R371:R376)</f>
        <v>0</v>
      </c>
      <c r="S377" s="41">
        <f t="shared" si="338"/>
        <v>0</v>
      </c>
      <c r="T377" s="41">
        <f t="shared" si="338"/>
        <v>0</v>
      </c>
      <c r="U377" s="41">
        <f t="shared" si="338"/>
        <v>0</v>
      </c>
      <c r="V377" s="41">
        <f t="shared" si="338"/>
        <v>0</v>
      </c>
      <c r="W377" s="41">
        <f t="shared" si="338"/>
        <v>0</v>
      </c>
      <c r="X377" s="41">
        <f t="shared" si="338"/>
        <v>0</v>
      </c>
      <c r="Y377" s="41">
        <f t="shared" si="338"/>
        <v>0</v>
      </c>
      <c r="Z377" s="41">
        <f t="shared" si="338"/>
        <v>0</v>
      </c>
      <c r="AA377" s="41">
        <f t="shared" si="338"/>
        <v>0</v>
      </c>
      <c r="AB377" s="41">
        <f t="shared" si="338"/>
        <v>0</v>
      </c>
      <c r="AC377" s="41">
        <f t="shared" si="338"/>
        <v>0</v>
      </c>
      <c r="AD377" s="33">
        <f t="shared" si="335"/>
        <v>0</v>
      </c>
      <c r="AE377" s="41">
        <f t="shared" ref="AE377" si="339">+SUM(AE371:AE376)</f>
        <v>0</v>
      </c>
      <c r="AF377" s="41">
        <f t="shared" ref="AF377:AI377" si="340">+SUM(AF371:AF376)</f>
        <v>0</v>
      </c>
      <c r="AG377" s="41">
        <f t="shared" si="340"/>
        <v>0</v>
      </c>
      <c r="AH377" s="41">
        <f t="shared" si="340"/>
        <v>0</v>
      </c>
      <c r="AI377" s="41">
        <f t="shared" si="340"/>
        <v>0</v>
      </c>
      <c r="AJ377" s="41"/>
      <c r="AK377" s="41"/>
      <c r="AL377" s="41"/>
      <c r="AM377" s="41"/>
      <c r="AN377" s="41"/>
      <c r="AO377" s="41"/>
      <c r="AP377" s="41"/>
      <c r="AQ377" s="33">
        <f t="shared" si="336"/>
        <v>0</v>
      </c>
    </row>
    <row r="378" spans="2:43" x14ac:dyDescent="0.25">
      <c r="B378" s="131"/>
      <c r="C378" s="136"/>
      <c r="D378" s="16" t="s">
        <v>33</v>
      </c>
      <c r="E378" s="37"/>
      <c r="F378" s="37"/>
      <c r="G378" s="37"/>
      <c r="H378" s="37"/>
      <c r="I378" s="37"/>
      <c r="J378" s="37"/>
      <c r="K378" s="37"/>
      <c r="L378" s="37"/>
      <c r="M378" s="37"/>
      <c r="N378" s="37"/>
      <c r="O378" s="37"/>
      <c r="P378" s="37"/>
      <c r="Q378" s="44"/>
      <c r="R378" s="37"/>
      <c r="S378" s="37"/>
      <c r="T378" s="37"/>
      <c r="U378" s="37"/>
      <c r="V378" s="37"/>
      <c r="W378" s="37"/>
      <c r="X378" s="37"/>
      <c r="Y378" s="37"/>
      <c r="Z378" s="37"/>
      <c r="AA378" s="37"/>
      <c r="AB378" s="37"/>
      <c r="AC378" s="37"/>
      <c r="AD378" s="44"/>
      <c r="AE378" s="37"/>
      <c r="AF378" s="37"/>
      <c r="AG378" s="37"/>
      <c r="AH378" s="37"/>
      <c r="AI378" s="37"/>
      <c r="AJ378" s="37"/>
      <c r="AK378" s="37"/>
      <c r="AL378" s="37"/>
      <c r="AM378" s="37"/>
      <c r="AN378" s="37"/>
      <c r="AO378" s="37"/>
      <c r="AP378" s="37"/>
      <c r="AQ378" s="57"/>
    </row>
    <row r="379" spans="2:43" x14ac:dyDescent="0.25">
      <c r="B379" s="131"/>
      <c r="C379" s="136"/>
      <c r="D379" s="52" t="s">
        <v>34</v>
      </c>
      <c r="E379" s="40"/>
      <c r="F379" s="40"/>
      <c r="G379" s="40"/>
      <c r="H379" s="40"/>
      <c r="I379" s="40"/>
      <c r="J379" s="40"/>
      <c r="K379" s="40"/>
      <c r="L379" s="40"/>
      <c r="M379" s="40"/>
      <c r="N379" s="40"/>
      <c r="O379" s="40"/>
      <c r="P379" s="40"/>
      <c r="Q379" s="39">
        <f t="shared" ref="Q379:Q384" si="341">SUM(E379:P379)</f>
        <v>0</v>
      </c>
      <c r="R379" s="40"/>
      <c r="S379" s="40"/>
      <c r="T379" s="40"/>
      <c r="U379" s="40"/>
      <c r="V379" s="40"/>
      <c r="W379" s="40"/>
      <c r="X379" s="40"/>
      <c r="Y379" s="40"/>
      <c r="Z379" s="40"/>
      <c r="AA379" s="40"/>
      <c r="AB379" s="40"/>
      <c r="AC379" s="40"/>
      <c r="AD379" s="39">
        <f t="shared" ref="AD379:AD384" si="342">SUM(R379:AC379)</f>
        <v>0</v>
      </c>
      <c r="AE379" s="40"/>
      <c r="AF379" s="40"/>
      <c r="AG379" s="40"/>
      <c r="AH379" s="40"/>
      <c r="AI379" s="40"/>
      <c r="AJ379" s="40"/>
      <c r="AK379" s="40"/>
      <c r="AL379" s="40"/>
      <c r="AM379" s="40"/>
      <c r="AN379" s="40"/>
      <c r="AO379" s="40"/>
      <c r="AP379" s="40"/>
      <c r="AQ379" s="39">
        <f t="shared" ref="AQ379:AQ384" si="343">SUM(AE379:AP379)</f>
        <v>0</v>
      </c>
    </row>
    <row r="380" spans="2:43" x14ac:dyDescent="0.25">
      <c r="B380" s="131"/>
      <c r="C380" s="136"/>
      <c r="D380" s="52" t="s">
        <v>35</v>
      </c>
      <c r="E380" s="40"/>
      <c r="F380" s="40"/>
      <c r="G380" s="40"/>
      <c r="H380" s="40"/>
      <c r="I380" s="40"/>
      <c r="J380" s="40"/>
      <c r="K380" s="40"/>
      <c r="L380" s="40"/>
      <c r="M380" s="40"/>
      <c r="N380" s="40"/>
      <c r="O380" s="40"/>
      <c r="P380" s="40"/>
      <c r="Q380" s="39">
        <f t="shared" si="341"/>
        <v>0</v>
      </c>
      <c r="R380" s="40"/>
      <c r="S380" s="40"/>
      <c r="T380" s="40"/>
      <c r="U380" s="40"/>
      <c r="V380" s="40"/>
      <c r="W380" s="40"/>
      <c r="X380" s="40"/>
      <c r="Y380" s="40"/>
      <c r="Z380" s="40"/>
      <c r="AA380" s="40"/>
      <c r="AB380" s="40"/>
      <c r="AC380" s="40"/>
      <c r="AD380" s="39">
        <f t="shared" si="342"/>
        <v>0</v>
      </c>
      <c r="AE380" s="40"/>
      <c r="AF380" s="40"/>
      <c r="AG380" s="40"/>
      <c r="AH380" s="40"/>
      <c r="AI380" s="40"/>
      <c r="AJ380" s="40"/>
      <c r="AK380" s="40"/>
      <c r="AL380" s="40"/>
      <c r="AM380" s="40"/>
      <c r="AN380" s="40"/>
      <c r="AO380" s="40"/>
      <c r="AP380" s="40"/>
      <c r="AQ380" s="39">
        <f t="shared" si="343"/>
        <v>0</v>
      </c>
    </row>
    <row r="381" spans="2:43" x14ac:dyDescent="0.25">
      <c r="B381" s="131"/>
      <c r="C381" s="136"/>
      <c r="D381" s="52" t="s">
        <v>36</v>
      </c>
      <c r="E381" s="40"/>
      <c r="F381" s="40"/>
      <c r="G381" s="40"/>
      <c r="H381" s="40"/>
      <c r="I381" s="40"/>
      <c r="J381" s="40"/>
      <c r="K381" s="40"/>
      <c r="L381" s="40"/>
      <c r="M381" s="40"/>
      <c r="N381" s="40"/>
      <c r="O381" s="40"/>
      <c r="P381" s="40"/>
      <c r="Q381" s="39">
        <f t="shared" si="341"/>
        <v>0</v>
      </c>
      <c r="R381" s="40"/>
      <c r="S381" s="40"/>
      <c r="T381" s="40"/>
      <c r="U381" s="40"/>
      <c r="V381" s="40"/>
      <c r="W381" s="40"/>
      <c r="X381" s="40"/>
      <c r="Y381" s="40"/>
      <c r="Z381" s="40"/>
      <c r="AA381" s="40"/>
      <c r="AB381" s="40"/>
      <c r="AC381" s="40"/>
      <c r="AD381" s="39">
        <f t="shared" si="342"/>
        <v>0</v>
      </c>
      <c r="AE381" s="40"/>
      <c r="AF381" s="40"/>
      <c r="AG381" s="40"/>
      <c r="AH381" s="40"/>
      <c r="AI381" s="40"/>
      <c r="AJ381" s="40"/>
      <c r="AK381" s="40"/>
      <c r="AL381" s="40"/>
      <c r="AM381" s="40"/>
      <c r="AN381" s="40"/>
      <c r="AO381" s="40"/>
      <c r="AP381" s="40"/>
      <c r="AQ381" s="39">
        <f t="shared" si="343"/>
        <v>0</v>
      </c>
    </row>
    <row r="382" spans="2:43" x14ac:dyDescent="0.25">
      <c r="B382" s="131"/>
      <c r="C382" s="136"/>
      <c r="D382" s="52" t="s">
        <v>37</v>
      </c>
      <c r="E382" s="40"/>
      <c r="F382" s="40"/>
      <c r="G382" s="40"/>
      <c r="H382" s="40"/>
      <c r="I382" s="40"/>
      <c r="J382" s="40"/>
      <c r="K382" s="40"/>
      <c r="L382" s="40"/>
      <c r="M382" s="40"/>
      <c r="N382" s="40"/>
      <c r="O382" s="40"/>
      <c r="P382" s="40"/>
      <c r="Q382" s="39">
        <f t="shared" si="341"/>
        <v>0</v>
      </c>
      <c r="R382" s="40"/>
      <c r="S382" s="40"/>
      <c r="T382" s="40"/>
      <c r="U382" s="40"/>
      <c r="V382" s="40"/>
      <c r="W382" s="40"/>
      <c r="X382" s="40"/>
      <c r="Y382" s="40"/>
      <c r="Z382" s="40"/>
      <c r="AA382" s="40"/>
      <c r="AB382" s="40"/>
      <c r="AC382" s="40"/>
      <c r="AD382" s="39">
        <f t="shared" si="342"/>
        <v>0</v>
      </c>
      <c r="AE382" s="40"/>
      <c r="AF382" s="40"/>
      <c r="AG382" s="40"/>
      <c r="AH382" s="40"/>
      <c r="AI382" s="40"/>
      <c r="AJ382" s="40"/>
      <c r="AK382" s="40"/>
      <c r="AL382" s="40"/>
      <c r="AM382" s="40"/>
      <c r="AN382" s="40"/>
      <c r="AO382" s="40"/>
      <c r="AP382" s="40"/>
      <c r="AQ382" s="39">
        <f t="shared" si="343"/>
        <v>0</v>
      </c>
    </row>
    <row r="383" spans="2:43" x14ac:dyDescent="0.25">
      <c r="B383" s="131"/>
      <c r="C383" s="136"/>
      <c r="D383" s="52" t="s">
        <v>38</v>
      </c>
      <c r="E383" s="40"/>
      <c r="F383" s="40"/>
      <c r="G383" s="40"/>
      <c r="H383" s="40"/>
      <c r="I383" s="40"/>
      <c r="J383" s="40"/>
      <c r="K383" s="40"/>
      <c r="L383" s="40"/>
      <c r="M383" s="40"/>
      <c r="N383" s="40"/>
      <c r="O383" s="40"/>
      <c r="P383" s="40"/>
      <c r="Q383" s="39">
        <f t="shared" si="341"/>
        <v>0</v>
      </c>
      <c r="R383" s="40"/>
      <c r="S383" s="40"/>
      <c r="T383" s="40"/>
      <c r="U383" s="40"/>
      <c r="V383" s="40"/>
      <c r="W383" s="40"/>
      <c r="X383" s="40"/>
      <c r="Y383" s="40"/>
      <c r="Z383" s="40"/>
      <c r="AA383" s="40"/>
      <c r="AB383" s="40"/>
      <c r="AC383" s="40"/>
      <c r="AD383" s="39">
        <f t="shared" si="342"/>
        <v>0</v>
      </c>
      <c r="AE383" s="40"/>
      <c r="AF383" s="40"/>
      <c r="AG383" s="40"/>
      <c r="AH383" s="40"/>
      <c r="AI383" s="40"/>
      <c r="AJ383" s="40"/>
      <c r="AK383" s="40"/>
      <c r="AL383" s="40"/>
      <c r="AM383" s="40"/>
      <c r="AN383" s="40"/>
      <c r="AO383" s="40"/>
      <c r="AP383" s="40"/>
      <c r="AQ383" s="39">
        <f t="shared" si="343"/>
        <v>0</v>
      </c>
    </row>
    <row r="384" spans="2:43" x14ac:dyDescent="0.25">
      <c r="B384" s="131"/>
      <c r="C384" s="136"/>
      <c r="D384" s="53" t="s">
        <v>39</v>
      </c>
      <c r="E384" s="41">
        <f t="shared" ref="E384:P384" si="344">+SUM(E379:E383)</f>
        <v>0</v>
      </c>
      <c r="F384" s="41">
        <f t="shared" si="344"/>
        <v>0</v>
      </c>
      <c r="G384" s="41">
        <f t="shared" si="344"/>
        <v>0</v>
      </c>
      <c r="H384" s="41">
        <f t="shared" si="344"/>
        <v>0</v>
      </c>
      <c r="I384" s="41">
        <f t="shared" si="344"/>
        <v>0</v>
      </c>
      <c r="J384" s="41">
        <f t="shared" si="344"/>
        <v>0</v>
      </c>
      <c r="K384" s="41">
        <f t="shared" si="344"/>
        <v>0</v>
      </c>
      <c r="L384" s="41">
        <f t="shared" si="344"/>
        <v>0</v>
      </c>
      <c r="M384" s="41">
        <f t="shared" si="344"/>
        <v>0</v>
      </c>
      <c r="N384" s="41">
        <f t="shared" si="344"/>
        <v>0</v>
      </c>
      <c r="O384" s="41">
        <f t="shared" si="344"/>
        <v>0</v>
      </c>
      <c r="P384" s="41">
        <f t="shared" si="344"/>
        <v>0</v>
      </c>
      <c r="Q384" s="33">
        <f t="shared" si="341"/>
        <v>0</v>
      </c>
      <c r="R384" s="41">
        <f t="shared" ref="R384:AC384" si="345">+SUM(R379:R383)</f>
        <v>0</v>
      </c>
      <c r="S384" s="41">
        <f t="shared" si="345"/>
        <v>0</v>
      </c>
      <c r="T384" s="41">
        <f t="shared" si="345"/>
        <v>0</v>
      </c>
      <c r="U384" s="41">
        <f t="shared" si="345"/>
        <v>0</v>
      </c>
      <c r="V384" s="41">
        <f t="shared" si="345"/>
        <v>0</v>
      </c>
      <c r="W384" s="41">
        <f t="shared" si="345"/>
        <v>0</v>
      </c>
      <c r="X384" s="41">
        <f t="shared" si="345"/>
        <v>0</v>
      </c>
      <c r="Y384" s="41">
        <f t="shared" si="345"/>
        <v>0</v>
      </c>
      <c r="Z384" s="41">
        <f t="shared" si="345"/>
        <v>0</v>
      </c>
      <c r="AA384" s="41">
        <f t="shared" si="345"/>
        <v>0</v>
      </c>
      <c r="AB384" s="41">
        <f t="shared" si="345"/>
        <v>0</v>
      </c>
      <c r="AC384" s="41">
        <f t="shared" si="345"/>
        <v>0</v>
      </c>
      <c r="AD384" s="33">
        <f t="shared" si="342"/>
        <v>0</v>
      </c>
      <c r="AE384" s="41">
        <f t="shared" ref="AE384" si="346">+SUM(AE379:AE383)</f>
        <v>0</v>
      </c>
      <c r="AF384" s="41">
        <f t="shared" ref="AF384:AI384" si="347">+SUM(AF379:AF383)</f>
        <v>0</v>
      </c>
      <c r="AG384" s="41">
        <f t="shared" si="347"/>
        <v>0</v>
      </c>
      <c r="AH384" s="41">
        <f t="shared" si="347"/>
        <v>0</v>
      </c>
      <c r="AI384" s="41">
        <f t="shared" si="347"/>
        <v>0</v>
      </c>
      <c r="AJ384" s="41"/>
      <c r="AK384" s="41"/>
      <c r="AL384" s="41"/>
      <c r="AM384" s="41"/>
      <c r="AN384" s="41"/>
      <c r="AO384" s="41"/>
      <c r="AP384" s="41"/>
      <c r="AQ384" s="33">
        <f t="shared" si="343"/>
        <v>0</v>
      </c>
    </row>
    <row r="385" spans="2:43" x14ac:dyDescent="0.25">
      <c r="B385" s="131"/>
      <c r="C385" s="136"/>
      <c r="D385" s="16" t="s">
        <v>40</v>
      </c>
      <c r="E385" s="37"/>
      <c r="F385" s="37"/>
      <c r="G385" s="37"/>
      <c r="H385" s="37"/>
      <c r="I385" s="37"/>
      <c r="J385" s="37"/>
      <c r="K385" s="37"/>
      <c r="L385" s="37"/>
      <c r="M385" s="37"/>
      <c r="N385" s="37"/>
      <c r="O385" s="37"/>
      <c r="P385" s="37"/>
      <c r="Q385" s="44"/>
      <c r="R385" s="37"/>
      <c r="S385" s="37"/>
      <c r="T385" s="37"/>
      <c r="U385" s="37"/>
      <c r="V385" s="37"/>
      <c r="W385" s="37"/>
      <c r="X385" s="37"/>
      <c r="Y385" s="37"/>
      <c r="Z385" s="37"/>
      <c r="AA385" s="37"/>
      <c r="AB385" s="37"/>
      <c r="AC385" s="37"/>
      <c r="AD385" s="44"/>
      <c r="AE385" s="37"/>
      <c r="AF385" s="37"/>
      <c r="AG385" s="37"/>
      <c r="AH385" s="37"/>
      <c r="AI385" s="37"/>
      <c r="AJ385" s="37"/>
      <c r="AK385" s="37"/>
      <c r="AL385" s="37"/>
      <c r="AM385" s="37"/>
      <c r="AN385" s="37"/>
      <c r="AO385" s="37"/>
      <c r="AP385" s="37"/>
      <c r="AQ385" s="57"/>
    </row>
    <row r="386" spans="2:43" x14ac:dyDescent="0.25">
      <c r="B386" s="131"/>
      <c r="C386" s="136"/>
      <c r="D386" s="52" t="s">
        <v>41</v>
      </c>
      <c r="E386" s="40">
        <v>0.65</v>
      </c>
      <c r="F386" s="40">
        <v>2</v>
      </c>
      <c r="G386" s="40">
        <v>0</v>
      </c>
      <c r="H386" s="40">
        <v>0.55000000000000004</v>
      </c>
      <c r="I386" s="40">
        <v>0</v>
      </c>
      <c r="J386" s="40">
        <v>0</v>
      </c>
      <c r="K386" s="40">
        <v>0</v>
      </c>
      <c r="L386" s="40">
        <v>0</v>
      </c>
      <c r="M386" s="40">
        <v>0</v>
      </c>
      <c r="N386" s="40">
        <v>0</v>
      </c>
      <c r="O386" s="40">
        <v>0</v>
      </c>
      <c r="P386" s="40"/>
      <c r="Q386" s="39">
        <f>SUM(E386:P386)</f>
        <v>3.2</v>
      </c>
      <c r="R386" s="40">
        <v>12.1</v>
      </c>
      <c r="S386" s="40">
        <v>7</v>
      </c>
      <c r="T386" s="40">
        <v>4.8</v>
      </c>
      <c r="U386" s="40">
        <v>4</v>
      </c>
      <c r="V386" s="40">
        <v>2.2000000000000002</v>
      </c>
      <c r="W386" s="40">
        <v>0.6</v>
      </c>
      <c r="X386" s="40">
        <v>0.5</v>
      </c>
      <c r="Y386" s="40">
        <v>0</v>
      </c>
      <c r="Z386" s="40"/>
      <c r="AA386" s="40"/>
      <c r="AB386" s="40"/>
      <c r="AC386" s="40"/>
      <c r="AD386" s="39">
        <f>SUM(R386:AC386)</f>
        <v>31.200000000000003</v>
      </c>
      <c r="AE386" s="40">
        <v>1.5</v>
      </c>
      <c r="AF386" s="40">
        <v>1</v>
      </c>
      <c r="AG386" s="40"/>
      <c r="AH386" s="40"/>
      <c r="AI386" s="40">
        <v>2</v>
      </c>
      <c r="AJ386" s="40"/>
      <c r="AK386" s="40"/>
      <c r="AL386" s="40"/>
      <c r="AM386" s="40"/>
      <c r="AN386" s="40"/>
      <c r="AO386" s="40"/>
      <c r="AP386" s="40"/>
      <c r="AQ386" s="39">
        <f>SUM(AE386:AP386)</f>
        <v>4.5</v>
      </c>
    </row>
    <row r="387" spans="2:43" x14ac:dyDescent="0.25">
      <c r="B387" s="131"/>
      <c r="C387" s="136"/>
      <c r="D387" s="53" t="s">
        <v>42</v>
      </c>
      <c r="E387" s="41">
        <f t="shared" ref="E387:P387" si="348">+E386</f>
        <v>0.65</v>
      </c>
      <c r="F387" s="41">
        <f t="shared" si="348"/>
        <v>2</v>
      </c>
      <c r="G387" s="41">
        <f t="shared" si="348"/>
        <v>0</v>
      </c>
      <c r="H387" s="41">
        <f t="shared" si="348"/>
        <v>0.55000000000000004</v>
      </c>
      <c r="I387" s="41">
        <f t="shared" si="348"/>
        <v>0</v>
      </c>
      <c r="J387" s="41">
        <f t="shared" si="348"/>
        <v>0</v>
      </c>
      <c r="K387" s="41">
        <f t="shared" si="348"/>
        <v>0</v>
      </c>
      <c r="L387" s="41">
        <f t="shared" si="348"/>
        <v>0</v>
      </c>
      <c r="M387" s="41">
        <f t="shared" si="348"/>
        <v>0</v>
      </c>
      <c r="N387" s="41">
        <f t="shared" si="348"/>
        <v>0</v>
      </c>
      <c r="O387" s="41">
        <f t="shared" si="348"/>
        <v>0</v>
      </c>
      <c r="P387" s="41">
        <f t="shared" si="348"/>
        <v>0</v>
      </c>
      <c r="Q387" s="33">
        <f>SUM(E387:P387)</f>
        <v>3.2</v>
      </c>
      <c r="R387" s="41">
        <f t="shared" ref="R387:AC387" si="349">+R386</f>
        <v>12.1</v>
      </c>
      <c r="S387" s="41">
        <f t="shared" si="349"/>
        <v>7</v>
      </c>
      <c r="T387" s="41">
        <f t="shared" si="349"/>
        <v>4.8</v>
      </c>
      <c r="U387" s="41">
        <f t="shared" si="349"/>
        <v>4</v>
      </c>
      <c r="V387" s="41">
        <f t="shared" si="349"/>
        <v>2.2000000000000002</v>
      </c>
      <c r="W387" s="41">
        <f t="shared" si="349"/>
        <v>0.6</v>
      </c>
      <c r="X387" s="41">
        <f t="shared" si="349"/>
        <v>0.5</v>
      </c>
      <c r="Y387" s="41">
        <f t="shared" si="349"/>
        <v>0</v>
      </c>
      <c r="Z387" s="41">
        <f t="shared" si="349"/>
        <v>0</v>
      </c>
      <c r="AA387" s="41">
        <f t="shared" si="349"/>
        <v>0</v>
      </c>
      <c r="AB387" s="41">
        <f t="shared" si="349"/>
        <v>0</v>
      </c>
      <c r="AC387" s="41">
        <f t="shared" si="349"/>
        <v>0</v>
      </c>
      <c r="AD387" s="33">
        <f>SUM(R387:AC387)</f>
        <v>31.200000000000003</v>
      </c>
      <c r="AE387" s="41">
        <f t="shared" ref="AE387" si="350">+AE386</f>
        <v>1.5</v>
      </c>
      <c r="AF387" s="41">
        <f t="shared" ref="AF387:AI387" si="351">+AF386</f>
        <v>1</v>
      </c>
      <c r="AG387" s="41">
        <f t="shared" si="351"/>
        <v>0</v>
      </c>
      <c r="AH387" s="41">
        <f t="shared" si="351"/>
        <v>0</v>
      </c>
      <c r="AI387" s="41">
        <f t="shared" si="351"/>
        <v>2</v>
      </c>
      <c r="AJ387" s="41"/>
      <c r="AK387" s="41"/>
      <c r="AL387" s="41"/>
      <c r="AM387" s="41"/>
      <c r="AN387" s="41"/>
      <c r="AO387" s="41"/>
      <c r="AP387" s="41"/>
      <c r="AQ387" s="33">
        <f>SUM(AE387:AP387)</f>
        <v>4.5</v>
      </c>
    </row>
    <row r="388" spans="2:43" x14ac:dyDescent="0.25">
      <c r="B388" s="131"/>
      <c r="C388" s="136"/>
      <c r="D388" s="16" t="s">
        <v>43</v>
      </c>
      <c r="E388" s="37"/>
      <c r="F388" s="37"/>
      <c r="G388" s="37"/>
      <c r="H388" s="37"/>
      <c r="I388" s="37"/>
      <c r="J388" s="37"/>
      <c r="K388" s="37"/>
      <c r="L388" s="37"/>
      <c r="M388" s="37"/>
      <c r="N388" s="37"/>
      <c r="O388" s="37"/>
      <c r="P388" s="37"/>
      <c r="Q388" s="44"/>
      <c r="R388" s="37"/>
      <c r="S388" s="37"/>
      <c r="T388" s="37"/>
      <c r="U388" s="37"/>
      <c r="V388" s="37"/>
      <c r="W388" s="37"/>
      <c r="X388" s="37"/>
      <c r="Y388" s="37"/>
      <c r="Z388" s="37"/>
      <c r="AA388" s="37"/>
      <c r="AB388" s="37"/>
      <c r="AC388" s="37"/>
      <c r="AD388" s="44"/>
      <c r="AE388" s="37"/>
      <c r="AF388" s="37"/>
      <c r="AG388" s="37"/>
      <c r="AH388" s="37"/>
      <c r="AI388" s="37"/>
      <c r="AJ388" s="37"/>
      <c r="AK388" s="37"/>
      <c r="AL388" s="37"/>
      <c r="AM388" s="37"/>
      <c r="AN388" s="37"/>
      <c r="AO388" s="37"/>
      <c r="AP388" s="37"/>
      <c r="AQ388" s="57"/>
    </row>
    <row r="389" spans="2:43" x14ac:dyDescent="0.25">
      <c r="B389" s="131"/>
      <c r="C389" s="136"/>
      <c r="D389" s="54" t="s">
        <v>44</v>
      </c>
      <c r="E389" s="40">
        <v>0</v>
      </c>
      <c r="F389" s="40">
        <v>0</v>
      </c>
      <c r="G389" s="40">
        <v>0</v>
      </c>
      <c r="H389" s="40">
        <v>1</v>
      </c>
      <c r="I389" s="40">
        <v>0</v>
      </c>
      <c r="J389" s="40">
        <v>0</v>
      </c>
      <c r="K389" s="40">
        <v>0</v>
      </c>
      <c r="L389" s="40">
        <v>0</v>
      </c>
      <c r="M389" s="40">
        <v>0</v>
      </c>
      <c r="N389" s="40">
        <v>0</v>
      </c>
      <c r="O389" s="40">
        <v>0</v>
      </c>
      <c r="P389" s="40"/>
      <c r="Q389" s="39">
        <f>SUM(E389:P389)</f>
        <v>1</v>
      </c>
      <c r="R389" s="40"/>
      <c r="S389" s="40"/>
      <c r="T389" s="40"/>
      <c r="U389" s="40"/>
      <c r="V389" s="40"/>
      <c r="W389" s="40"/>
      <c r="X389" s="40"/>
      <c r="Y389" s="40"/>
      <c r="Z389" s="40"/>
      <c r="AA389" s="40"/>
      <c r="AB389" s="40"/>
      <c r="AC389" s="40"/>
      <c r="AD389" s="39">
        <f>SUM(R389:AC389)</f>
        <v>0</v>
      </c>
      <c r="AE389" s="40"/>
      <c r="AF389" s="40"/>
      <c r="AG389" s="40"/>
      <c r="AH389" s="40"/>
      <c r="AI389" s="40"/>
      <c r="AJ389" s="40"/>
      <c r="AK389" s="40"/>
      <c r="AL389" s="40"/>
      <c r="AM389" s="40"/>
      <c r="AN389" s="40"/>
      <c r="AO389" s="40"/>
      <c r="AP389" s="40"/>
      <c r="AQ389" s="39">
        <f>SUM(AE389:AP389)</f>
        <v>0</v>
      </c>
    </row>
    <row r="390" spans="2:43" x14ac:dyDescent="0.25">
      <c r="B390" s="131"/>
      <c r="C390" s="136"/>
      <c r="D390" s="52" t="s">
        <v>45</v>
      </c>
      <c r="E390" s="40">
        <v>3</v>
      </c>
      <c r="F390" s="40">
        <v>0</v>
      </c>
      <c r="G390" s="40">
        <v>3.5</v>
      </c>
      <c r="H390" s="40">
        <v>1</v>
      </c>
      <c r="I390" s="40">
        <v>0</v>
      </c>
      <c r="J390" s="40">
        <v>0</v>
      </c>
      <c r="K390" s="40">
        <v>0</v>
      </c>
      <c r="L390" s="40">
        <v>0</v>
      </c>
      <c r="M390" s="40">
        <v>0</v>
      </c>
      <c r="N390" s="40">
        <v>0</v>
      </c>
      <c r="O390" s="40">
        <v>0</v>
      </c>
      <c r="P390" s="40"/>
      <c r="Q390" s="39">
        <f>SUM(E390:P390)</f>
        <v>7.5</v>
      </c>
      <c r="R390" s="40"/>
      <c r="S390" s="40"/>
      <c r="T390" s="40"/>
      <c r="U390" s="40"/>
      <c r="V390" s="40"/>
      <c r="W390" s="40"/>
      <c r="X390" s="40"/>
      <c r="Y390" s="40"/>
      <c r="Z390" s="40"/>
      <c r="AA390" s="40"/>
      <c r="AB390" s="40"/>
      <c r="AC390" s="40"/>
      <c r="AD390" s="39">
        <f>SUM(R390:AC390)</f>
        <v>0</v>
      </c>
      <c r="AE390" s="40"/>
      <c r="AF390" s="40"/>
      <c r="AG390" s="40"/>
      <c r="AH390" s="40"/>
      <c r="AI390" s="40"/>
      <c r="AJ390" s="40"/>
      <c r="AK390" s="40"/>
      <c r="AL390" s="40"/>
      <c r="AM390" s="40"/>
      <c r="AN390" s="40"/>
      <c r="AO390" s="40"/>
      <c r="AP390" s="40"/>
      <c r="AQ390" s="39">
        <f>SUM(AE390:AP390)</f>
        <v>0</v>
      </c>
    </row>
    <row r="391" spans="2:43" ht="30" x14ac:dyDescent="0.25">
      <c r="B391" s="131"/>
      <c r="C391" s="136"/>
      <c r="D391" s="52" t="s">
        <v>46</v>
      </c>
      <c r="E391" s="40">
        <v>0</v>
      </c>
      <c r="F391" s="40">
        <v>0</v>
      </c>
      <c r="G391" s="40">
        <v>0.3</v>
      </c>
      <c r="H391" s="40">
        <v>0</v>
      </c>
      <c r="I391" s="40">
        <v>0</v>
      </c>
      <c r="J391" s="40">
        <v>0</v>
      </c>
      <c r="K391" s="40">
        <v>0</v>
      </c>
      <c r="L391" s="40">
        <v>0</v>
      </c>
      <c r="M391" s="40">
        <v>0</v>
      </c>
      <c r="N391" s="40">
        <v>0</v>
      </c>
      <c r="O391" s="40">
        <v>0</v>
      </c>
      <c r="P391" s="40"/>
      <c r="Q391" s="39">
        <f>SUM(E391:P391)</f>
        <v>0.3</v>
      </c>
      <c r="R391" s="40">
        <v>0</v>
      </c>
      <c r="S391" s="40">
        <v>0</v>
      </c>
      <c r="T391" s="40">
        <v>0.01</v>
      </c>
      <c r="U391" s="40">
        <v>0</v>
      </c>
      <c r="V391" s="40">
        <v>0</v>
      </c>
      <c r="W391" s="40">
        <v>0</v>
      </c>
      <c r="X391" s="40">
        <v>0</v>
      </c>
      <c r="Y391" s="40">
        <v>0</v>
      </c>
      <c r="Z391" s="40"/>
      <c r="AA391" s="40"/>
      <c r="AB391" s="40"/>
      <c r="AC391" s="40"/>
      <c r="AD391" s="39">
        <f>SUM(R391:AC391)</f>
        <v>0.01</v>
      </c>
      <c r="AE391" s="40"/>
      <c r="AF391" s="40"/>
      <c r="AG391" s="40"/>
      <c r="AH391" s="40"/>
      <c r="AI391" s="40"/>
      <c r="AJ391" s="40"/>
      <c r="AK391" s="40"/>
      <c r="AL391" s="40"/>
      <c r="AM391" s="40"/>
      <c r="AN391" s="40"/>
      <c r="AO391" s="40"/>
      <c r="AP391" s="40"/>
      <c r="AQ391" s="39">
        <f>SUM(AE391:AP391)</f>
        <v>0</v>
      </c>
    </row>
    <row r="392" spans="2:43" x14ac:dyDescent="0.25">
      <c r="B392" s="131"/>
      <c r="C392" s="136"/>
      <c r="D392" s="54" t="s">
        <v>135</v>
      </c>
      <c r="E392" s="40"/>
      <c r="F392" s="40"/>
      <c r="G392" s="40"/>
      <c r="H392" s="40"/>
      <c r="I392" s="40"/>
      <c r="J392" s="40"/>
      <c r="K392" s="40"/>
      <c r="L392" s="40"/>
      <c r="M392" s="40"/>
      <c r="N392" s="40"/>
      <c r="O392" s="40"/>
      <c r="P392" s="40"/>
      <c r="Q392" s="39"/>
      <c r="R392" s="40"/>
      <c r="S392" s="40"/>
      <c r="T392" s="40"/>
      <c r="U392" s="40"/>
      <c r="V392" s="40"/>
      <c r="W392" s="40"/>
      <c r="X392" s="40"/>
      <c r="Y392" s="40"/>
      <c r="Z392" s="40"/>
      <c r="AA392" s="40"/>
      <c r="AB392" s="40"/>
      <c r="AC392" s="40"/>
      <c r="AD392" s="39"/>
      <c r="AE392" s="40"/>
      <c r="AF392" s="40"/>
      <c r="AG392" s="40"/>
      <c r="AH392" s="40"/>
      <c r="AI392" s="40"/>
      <c r="AJ392" s="40"/>
      <c r="AK392" s="40"/>
      <c r="AL392" s="40"/>
      <c r="AM392" s="40"/>
      <c r="AN392" s="40"/>
      <c r="AO392" s="40"/>
      <c r="AP392" s="40"/>
      <c r="AQ392" s="39"/>
    </row>
    <row r="393" spans="2:43" x14ac:dyDescent="0.25">
      <c r="B393" s="131"/>
      <c r="C393" s="136"/>
      <c r="D393" s="52" t="s">
        <v>47</v>
      </c>
      <c r="E393" s="40"/>
      <c r="F393" s="40"/>
      <c r="G393" s="40"/>
      <c r="H393" s="40"/>
      <c r="I393" s="40"/>
      <c r="J393" s="40"/>
      <c r="K393" s="40"/>
      <c r="L393" s="40"/>
      <c r="M393" s="40"/>
      <c r="N393" s="40"/>
      <c r="O393" s="40"/>
      <c r="P393" s="40"/>
      <c r="Q393" s="39">
        <f t="shared" ref="Q393:Q400" si="352">SUM(E393:P393)</f>
        <v>0</v>
      </c>
      <c r="R393" s="40"/>
      <c r="S393" s="40"/>
      <c r="T393" s="40"/>
      <c r="U393" s="40"/>
      <c r="V393" s="40"/>
      <c r="W393" s="40"/>
      <c r="X393" s="40"/>
      <c r="Y393" s="40"/>
      <c r="Z393" s="40"/>
      <c r="AA393" s="40"/>
      <c r="AB393" s="40"/>
      <c r="AC393" s="40"/>
      <c r="AD393" s="39">
        <f t="shared" ref="AD393:AD400" si="353">SUM(R393:AC393)</f>
        <v>0</v>
      </c>
      <c r="AE393" s="40"/>
      <c r="AF393" s="40"/>
      <c r="AG393" s="40"/>
      <c r="AH393" s="40"/>
      <c r="AI393" s="40"/>
      <c r="AJ393" s="40"/>
      <c r="AK393" s="40"/>
      <c r="AL393" s="40"/>
      <c r="AM393" s="40"/>
      <c r="AN393" s="40"/>
      <c r="AO393" s="40"/>
      <c r="AP393" s="40"/>
      <c r="AQ393" s="39">
        <f t="shared" ref="AQ393:AQ400" si="354">SUM(AE393:AP393)</f>
        <v>0</v>
      </c>
    </row>
    <row r="394" spans="2:43" ht="45" x14ac:dyDescent="0.25">
      <c r="B394" s="131"/>
      <c r="C394" s="136"/>
      <c r="D394" s="52" t="s">
        <v>48</v>
      </c>
      <c r="E394" s="40"/>
      <c r="F394" s="40"/>
      <c r="G394" s="40"/>
      <c r="H394" s="40"/>
      <c r="I394" s="40"/>
      <c r="J394" s="40"/>
      <c r="K394" s="40"/>
      <c r="L394" s="40"/>
      <c r="M394" s="40"/>
      <c r="N394" s="40"/>
      <c r="O394" s="40"/>
      <c r="P394" s="40"/>
      <c r="Q394" s="39">
        <f t="shared" si="352"/>
        <v>0</v>
      </c>
      <c r="R394" s="40"/>
      <c r="S394" s="40"/>
      <c r="T394" s="40"/>
      <c r="U394" s="40"/>
      <c r="V394" s="40"/>
      <c r="W394" s="40"/>
      <c r="X394" s="40"/>
      <c r="Y394" s="40"/>
      <c r="Z394" s="40"/>
      <c r="AA394" s="40"/>
      <c r="AB394" s="40"/>
      <c r="AC394" s="40"/>
      <c r="AD394" s="39">
        <f t="shared" si="353"/>
        <v>0</v>
      </c>
      <c r="AE394" s="40"/>
      <c r="AF394" s="40"/>
      <c r="AG394" s="40"/>
      <c r="AH394" s="40"/>
      <c r="AI394" s="40"/>
      <c r="AJ394" s="40"/>
      <c r="AK394" s="40"/>
      <c r="AL394" s="40"/>
      <c r="AM394" s="40"/>
      <c r="AN394" s="40"/>
      <c r="AO394" s="40"/>
      <c r="AP394" s="40"/>
      <c r="AQ394" s="39">
        <f t="shared" si="354"/>
        <v>0</v>
      </c>
    </row>
    <row r="395" spans="2:43" x14ac:dyDescent="0.25">
      <c r="B395" s="131"/>
      <c r="C395" s="136"/>
      <c r="D395" s="52" t="s">
        <v>49</v>
      </c>
      <c r="E395" s="40"/>
      <c r="F395" s="40"/>
      <c r="G395" s="40"/>
      <c r="H395" s="40"/>
      <c r="I395" s="40"/>
      <c r="J395" s="40"/>
      <c r="K395" s="40"/>
      <c r="L395" s="40"/>
      <c r="M395" s="40"/>
      <c r="N395" s="40"/>
      <c r="O395" s="40"/>
      <c r="P395" s="40"/>
      <c r="Q395" s="39">
        <f t="shared" si="352"/>
        <v>0</v>
      </c>
      <c r="R395" s="40"/>
      <c r="S395" s="40"/>
      <c r="T395" s="40"/>
      <c r="U395" s="40"/>
      <c r="V395" s="40"/>
      <c r="W395" s="40"/>
      <c r="X395" s="40"/>
      <c r="Y395" s="40"/>
      <c r="Z395" s="40"/>
      <c r="AA395" s="40"/>
      <c r="AB395" s="40"/>
      <c r="AC395" s="40"/>
      <c r="AD395" s="39">
        <f t="shared" si="353"/>
        <v>0</v>
      </c>
      <c r="AE395" s="40"/>
      <c r="AF395" s="40"/>
      <c r="AG395" s="40"/>
      <c r="AH395" s="40"/>
      <c r="AI395" s="40"/>
      <c r="AJ395" s="40"/>
      <c r="AK395" s="40"/>
      <c r="AL395" s="40"/>
      <c r="AM395" s="40"/>
      <c r="AN395" s="40"/>
      <c r="AO395" s="40"/>
      <c r="AP395" s="40"/>
      <c r="AQ395" s="39">
        <f t="shared" si="354"/>
        <v>0</v>
      </c>
    </row>
    <row r="396" spans="2:43" x14ac:dyDescent="0.25">
      <c r="B396" s="131"/>
      <c r="C396" s="136"/>
      <c r="D396" s="52" t="s">
        <v>50</v>
      </c>
      <c r="E396" s="40"/>
      <c r="F396" s="40"/>
      <c r="G396" s="40"/>
      <c r="H396" s="40"/>
      <c r="I396" s="40"/>
      <c r="J396" s="40"/>
      <c r="K396" s="40"/>
      <c r="L396" s="40"/>
      <c r="M396" s="40"/>
      <c r="N396" s="40"/>
      <c r="O396" s="40"/>
      <c r="P396" s="40"/>
      <c r="Q396" s="39">
        <f t="shared" si="352"/>
        <v>0</v>
      </c>
      <c r="R396" s="40"/>
      <c r="S396" s="40"/>
      <c r="T396" s="40"/>
      <c r="U396" s="40"/>
      <c r="V396" s="40"/>
      <c r="W396" s="40"/>
      <c r="X396" s="40"/>
      <c r="Y396" s="40"/>
      <c r="Z396" s="40"/>
      <c r="AA396" s="40"/>
      <c r="AB396" s="40"/>
      <c r="AC396" s="40"/>
      <c r="AD396" s="39">
        <f t="shared" si="353"/>
        <v>0</v>
      </c>
      <c r="AE396" s="40"/>
      <c r="AF396" s="40"/>
      <c r="AG396" s="40"/>
      <c r="AH396" s="40"/>
      <c r="AI396" s="40"/>
      <c r="AJ396" s="40"/>
      <c r="AK396" s="40"/>
      <c r="AL396" s="40"/>
      <c r="AM396" s="40"/>
      <c r="AN396" s="40"/>
      <c r="AO396" s="40"/>
      <c r="AP396" s="40"/>
      <c r="AQ396" s="39">
        <f t="shared" si="354"/>
        <v>0</v>
      </c>
    </row>
    <row r="397" spans="2:43" x14ac:dyDescent="0.25">
      <c r="B397" s="131"/>
      <c r="C397" s="136"/>
      <c r="D397" s="52" t="s">
        <v>51</v>
      </c>
      <c r="E397" s="40"/>
      <c r="F397" s="40"/>
      <c r="G397" s="40"/>
      <c r="H397" s="40"/>
      <c r="I397" s="40"/>
      <c r="J397" s="40"/>
      <c r="K397" s="40"/>
      <c r="L397" s="40"/>
      <c r="M397" s="40"/>
      <c r="N397" s="40"/>
      <c r="O397" s="40"/>
      <c r="P397" s="40"/>
      <c r="Q397" s="39">
        <f t="shared" si="352"/>
        <v>0</v>
      </c>
      <c r="R397" s="40"/>
      <c r="S397" s="40"/>
      <c r="T397" s="40"/>
      <c r="U397" s="40"/>
      <c r="V397" s="40"/>
      <c r="W397" s="40"/>
      <c r="X397" s="40"/>
      <c r="Y397" s="40"/>
      <c r="Z397" s="40"/>
      <c r="AA397" s="40"/>
      <c r="AB397" s="40"/>
      <c r="AC397" s="40"/>
      <c r="AD397" s="39">
        <f t="shared" si="353"/>
        <v>0</v>
      </c>
      <c r="AE397" s="40"/>
      <c r="AF397" s="40"/>
      <c r="AG397" s="40"/>
      <c r="AH397" s="40"/>
      <c r="AI397" s="40"/>
      <c r="AJ397" s="40"/>
      <c r="AK397" s="40"/>
      <c r="AL397" s="40"/>
      <c r="AM397" s="40"/>
      <c r="AN397" s="40"/>
      <c r="AO397" s="40"/>
      <c r="AP397" s="40"/>
      <c r="AQ397" s="39">
        <f t="shared" si="354"/>
        <v>0</v>
      </c>
    </row>
    <row r="398" spans="2:43" ht="15.75" customHeight="1" x14ac:dyDescent="0.25">
      <c r="B398" s="131"/>
      <c r="C398" s="136"/>
      <c r="D398" s="52" t="s">
        <v>52</v>
      </c>
      <c r="E398" s="40"/>
      <c r="F398" s="40"/>
      <c r="G398" s="40"/>
      <c r="H398" s="40"/>
      <c r="I398" s="40"/>
      <c r="J398" s="40"/>
      <c r="K398" s="40"/>
      <c r="L398" s="40"/>
      <c r="M398" s="40"/>
      <c r="N398" s="40"/>
      <c r="O398" s="40"/>
      <c r="P398" s="40"/>
      <c r="Q398" s="39">
        <f t="shared" si="352"/>
        <v>0</v>
      </c>
      <c r="R398" s="40"/>
      <c r="S398" s="40"/>
      <c r="T398" s="40"/>
      <c r="U398" s="40"/>
      <c r="V398" s="40"/>
      <c r="W398" s="40"/>
      <c r="X398" s="40"/>
      <c r="Y398" s="40"/>
      <c r="Z398" s="40"/>
      <c r="AA398" s="40"/>
      <c r="AB398" s="40"/>
      <c r="AC398" s="40"/>
      <c r="AD398" s="39">
        <f t="shared" si="353"/>
        <v>0</v>
      </c>
      <c r="AE398" s="40"/>
      <c r="AF398" s="40"/>
      <c r="AG398" s="40"/>
      <c r="AH398" s="40"/>
      <c r="AI398" s="40"/>
      <c r="AJ398" s="40"/>
      <c r="AK398" s="40"/>
      <c r="AL398" s="40"/>
      <c r="AM398" s="40"/>
      <c r="AN398" s="40"/>
      <c r="AO398" s="40"/>
      <c r="AP398" s="40"/>
      <c r="AQ398" s="39">
        <f t="shared" si="354"/>
        <v>0</v>
      </c>
    </row>
    <row r="399" spans="2:43" x14ac:dyDescent="0.25">
      <c r="B399" s="131"/>
      <c r="C399" s="136"/>
      <c r="D399" s="52" t="s">
        <v>53</v>
      </c>
      <c r="E399" s="40"/>
      <c r="F399" s="40"/>
      <c r="G399" s="40"/>
      <c r="H399" s="40"/>
      <c r="I399" s="40"/>
      <c r="J399" s="40"/>
      <c r="K399" s="40"/>
      <c r="L399" s="40"/>
      <c r="M399" s="40"/>
      <c r="N399" s="40"/>
      <c r="O399" s="40"/>
      <c r="P399" s="40"/>
      <c r="Q399" s="39">
        <f t="shared" si="352"/>
        <v>0</v>
      </c>
      <c r="R399" s="40"/>
      <c r="S399" s="40"/>
      <c r="T399" s="40"/>
      <c r="U399" s="40"/>
      <c r="V399" s="40"/>
      <c r="W399" s="40"/>
      <c r="X399" s="40"/>
      <c r="Y399" s="40"/>
      <c r="Z399" s="40"/>
      <c r="AA399" s="40"/>
      <c r="AB399" s="40"/>
      <c r="AC399" s="40"/>
      <c r="AD399" s="39">
        <f t="shared" si="353"/>
        <v>0</v>
      </c>
      <c r="AE399" s="40"/>
      <c r="AF399" s="40"/>
      <c r="AG399" s="40"/>
      <c r="AH399" s="40"/>
      <c r="AI399" s="40"/>
      <c r="AJ399" s="40"/>
      <c r="AK399" s="40"/>
      <c r="AL399" s="40"/>
      <c r="AM399" s="40"/>
      <c r="AN399" s="40"/>
      <c r="AO399" s="40"/>
      <c r="AP399" s="40"/>
      <c r="AQ399" s="39">
        <f t="shared" si="354"/>
        <v>0</v>
      </c>
    </row>
    <row r="400" spans="2:43" x14ac:dyDescent="0.25">
      <c r="B400" s="131"/>
      <c r="C400" s="136"/>
      <c r="D400" s="53" t="s">
        <v>54</v>
      </c>
      <c r="E400" s="41">
        <f t="shared" ref="E400:P400" si="355">+SUM(E389:E399)</f>
        <v>3</v>
      </c>
      <c r="F400" s="41">
        <f t="shared" si="355"/>
        <v>0</v>
      </c>
      <c r="G400" s="41">
        <f t="shared" si="355"/>
        <v>3.8</v>
      </c>
      <c r="H400" s="41">
        <f t="shared" si="355"/>
        <v>2</v>
      </c>
      <c r="I400" s="41">
        <f t="shared" si="355"/>
        <v>0</v>
      </c>
      <c r="J400" s="41">
        <f t="shared" si="355"/>
        <v>0</v>
      </c>
      <c r="K400" s="41">
        <f t="shared" si="355"/>
        <v>0</v>
      </c>
      <c r="L400" s="41">
        <f t="shared" si="355"/>
        <v>0</v>
      </c>
      <c r="M400" s="41">
        <f t="shared" si="355"/>
        <v>0</v>
      </c>
      <c r="N400" s="41">
        <f t="shared" si="355"/>
        <v>0</v>
      </c>
      <c r="O400" s="41">
        <f t="shared" si="355"/>
        <v>0</v>
      </c>
      <c r="P400" s="41">
        <f t="shared" si="355"/>
        <v>0</v>
      </c>
      <c r="Q400" s="33">
        <f t="shared" si="352"/>
        <v>8.8000000000000007</v>
      </c>
      <c r="R400" s="41">
        <f t="shared" ref="R400:AC400" si="356">+SUM(R389:R399)</f>
        <v>0</v>
      </c>
      <c r="S400" s="41">
        <f t="shared" si="356"/>
        <v>0</v>
      </c>
      <c r="T400" s="41">
        <f t="shared" si="356"/>
        <v>0.01</v>
      </c>
      <c r="U400" s="41">
        <f t="shared" si="356"/>
        <v>0</v>
      </c>
      <c r="V400" s="41">
        <f t="shared" si="356"/>
        <v>0</v>
      </c>
      <c r="W400" s="41">
        <f t="shared" si="356"/>
        <v>0</v>
      </c>
      <c r="X400" s="41">
        <f t="shared" si="356"/>
        <v>0</v>
      </c>
      <c r="Y400" s="41">
        <f t="shared" si="356"/>
        <v>0</v>
      </c>
      <c r="Z400" s="41">
        <f t="shared" si="356"/>
        <v>0</v>
      </c>
      <c r="AA400" s="41">
        <f t="shared" si="356"/>
        <v>0</v>
      </c>
      <c r="AB400" s="41">
        <f t="shared" si="356"/>
        <v>0</v>
      </c>
      <c r="AC400" s="41">
        <f t="shared" si="356"/>
        <v>0</v>
      </c>
      <c r="AD400" s="33">
        <f t="shared" si="353"/>
        <v>0.01</v>
      </c>
      <c r="AE400" s="41">
        <f t="shared" ref="AE400" si="357">+SUM(AE389:AE399)</f>
        <v>0</v>
      </c>
      <c r="AF400" s="41">
        <f t="shared" ref="AF400:AI400" si="358">+SUM(AF389:AF399)</f>
        <v>0</v>
      </c>
      <c r="AG400" s="41">
        <f t="shared" si="358"/>
        <v>0</v>
      </c>
      <c r="AH400" s="41">
        <f t="shared" si="358"/>
        <v>0</v>
      </c>
      <c r="AI400" s="41">
        <f t="shared" si="358"/>
        <v>0</v>
      </c>
      <c r="AJ400" s="41"/>
      <c r="AK400" s="41"/>
      <c r="AL400" s="41"/>
      <c r="AM400" s="41"/>
      <c r="AN400" s="41"/>
      <c r="AO400" s="41"/>
      <c r="AP400" s="41"/>
      <c r="AQ400" s="33">
        <f t="shared" si="354"/>
        <v>0</v>
      </c>
    </row>
    <row r="401" spans="2:43" x14ac:dyDescent="0.25">
      <c r="B401" s="131"/>
      <c r="C401" s="136"/>
      <c r="D401" s="16" t="s">
        <v>55</v>
      </c>
      <c r="E401" s="37"/>
      <c r="F401" s="37"/>
      <c r="G401" s="37"/>
      <c r="H401" s="37"/>
      <c r="I401" s="37"/>
      <c r="J401" s="37"/>
      <c r="K401" s="37"/>
      <c r="L401" s="37"/>
      <c r="M401" s="37"/>
      <c r="N401" s="37"/>
      <c r="O401" s="37"/>
      <c r="P401" s="37"/>
      <c r="Q401" s="44"/>
      <c r="R401" s="37"/>
      <c r="S401" s="37"/>
      <c r="T401" s="37"/>
      <c r="U401" s="37"/>
      <c r="V401" s="37"/>
      <c r="W401" s="37"/>
      <c r="X401" s="37"/>
      <c r="Y401" s="37"/>
      <c r="Z401" s="37"/>
      <c r="AA401" s="37"/>
      <c r="AB401" s="37"/>
      <c r="AC401" s="37"/>
      <c r="AD401" s="44"/>
      <c r="AE401" s="37"/>
      <c r="AF401" s="37"/>
      <c r="AG401" s="37"/>
      <c r="AH401" s="37"/>
      <c r="AI401" s="37"/>
      <c r="AJ401" s="37"/>
      <c r="AK401" s="37"/>
      <c r="AL401" s="37"/>
      <c r="AM401" s="37"/>
      <c r="AN401" s="37"/>
      <c r="AO401" s="37"/>
      <c r="AP401" s="37"/>
      <c r="AQ401" s="57"/>
    </row>
    <row r="402" spans="2:43" x14ac:dyDescent="0.25">
      <c r="B402" s="131"/>
      <c r="C402" s="136"/>
      <c r="D402" s="52" t="s">
        <v>56</v>
      </c>
      <c r="E402" s="40"/>
      <c r="F402" s="40"/>
      <c r="G402" s="40"/>
      <c r="H402" s="40"/>
      <c r="I402" s="40"/>
      <c r="J402" s="40"/>
      <c r="K402" s="40"/>
      <c r="L402" s="40"/>
      <c r="M402" s="40"/>
      <c r="N402" s="40"/>
      <c r="O402" s="40"/>
      <c r="P402" s="40"/>
      <c r="Q402" s="39">
        <f>SUM(E402:P402)</f>
        <v>0</v>
      </c>
      <c r="R402" s="40"/>
      <c r="S402" s="40"/>
      <c r="T402" s="40"/>
      <c r="U402" s="40"/>
      <c r="V402" s="40"/>
      <c r="W402" s="40"/>
      <c r="X402" s="40"/>
      <c r="Y402" s="40"/>
      <c r="Z402" s="40"/>
      <c r="AA402" s="40"/>
      <c r="AB402" s="40"/>
      <c r="AC402" s="40"/>
      <c r="AD402" s="39">
        <f>SUM(R402:AC402)</f>
        <v>0</v>
      </c>
      <c r="AE402" s="40"/>
      <c r="AF402" s="40"/>
      <c r="AG402" s="40"/>
      <c r="AH402" s="40"/>
      <c r="AI402" s="40"/>
      <c r="AJ402" s="40"/>
      <c r="AK402" s="40"/>
      <c r="AL402" s="40"/>
      <c r="AM402" s="40"/>
      <c r="AN402" s="40"/>
      <c r="AO402" s="40"/>
      <c r="AP402" s="40"/>
      <c r="AQ402" s="39">
        <f>SUM(AE402:AP402)</f>
        <v>0</v>
      </c>
    </row>
    <row r="403" spans="2:43" x14ac:dyDescent="0.25">
      <c r="B403" s="131"/>
      <c r="C403" s="136"/>
      <c r="D403" s="53" t="s">
        <v>57</v>
      </c>
      <c r="E403" s="41">
        <f t="shared" ref="E403:P403" si="359">+E402</f>
        <v>0</v>
      </c>
      <c r="F403" s="41">
        <f t="shared" si="359"/>
        <v>0</v>
      </c>
      <c r="G403" s="41">
        <f t="shared" si="359"/>
        <v>0</v>
      </c>
      <c r="H403" s="41">
        <f t="shared" si="359"/>
        <v>0</v>
      </c>
      <c r="I403" s="41">
        <f t="shared" si="359"/>
        <v>0</v>
      </c>
      <c r="J403" s="41">
        <f t="shared" si="359"/>
        <v>0</v>
      </c>
      <c r="K403" s="41">
        <f t="shared" si="359"/>
        <v>0</v>
      </c>
      <c r="L403" s="41">
        <f t="shared" si="359"/>
        <v>0</v>
      </c>
      <c r="M403" s="41">
        <f t="shared" si="359"/>
        <v>0</v>
      </c>
      <c r="N403" s="41">
        <f t="shared" si="359"/>
        <v>0</v>
      </c>
      <c r="O403" s="41">
        <f t="shared" si="359"/>
        <v>0</v>
      </c>
      <c r="P403" s="41">
        <f t="shared" si="359"/>
        <v>0</v>
      </c>
      <c r="Q403" s="33">
        <f>SUM(E403:P403)</f>
        <v>0</v>
      </c>
      <c r="R403" s="41">
        <f t="shared" ref="R403:AC403" si="360">+R402</f>
        <v>0</v>
      </c>
      <c r="S403" s="41">
        <f t="shared" si="360"/>
        <v>0</v>
      </c>
      <c r="T403" s="41">
        <f t="shared" si="360"/>
        <v>0</v>
      </c>
      <c r="U403" s="41">
        <f t="shared" si="360"/>
        <v>0</v>
      </c>
      <c r="V403" s="41">
        <f t="shared" si="360"/>
        <v>0</v>
      </c>
      <c r="W403" s="41">
        <f t="shared" si="360"/>
        <v>0</v>
      </c>
      <c r="X403" s="41">
        <f t="shared" si="360"/>
        <v>0</v>
      </c>
      <c r="Y403" s="41">
        <f t="shared" si="360"/>
        <v>0</v>
      </c>
      <c r="Z403" s="41">
        <f t="shared" si="360"/>
        <v>0</v>
      </c>
      <c r="AA403" s="41">
        <f t="shared" si="360"/>
        <v>0</v>
      </c>
      <c r="AB403" s="41">
        <f t="shared" si="360"/>
        <v>0</v>
      </c>
      <c r="AC403" s="41">
        <f t="shared" si="360"/>
        <v>0</v>
      </c>
      <c r="AD403" s="33">
        <f>SUM(R403:AC403)</f>
        <v>0</v>
      </c>
      <c r="AE403" s="41">
        <f t="shared" ref="AE403" si="361">+AE402</f>
        <v>0</v>
      </c>
      <c r="AF403" s="41">
        <f t="shared" ref="AF403:AI403" si="362">+AF402</f>
        <v>0</v>
      </c>
      <c r="AG403" s="41">
        <f t="shared" si="362"/>
        <v>0</v>
      </c>
      <c r="AH403" s="41">
        <f t="shared" si="362"/>
        <v>0</v>
      </c>
      <c r="AI403" s="41">
        <f t="shared" si="362"/>
        <v>0</v>
      </c>
      <c r="AJ403" s="41"/>
      <c r="AK403" s="41"/>
      <c r="AL403" s="41"/>
      <c r="AM403" s="41"/>
      <c r="AN403" s="41"/>
      <c r="AO403" s="41"/>
      <c r="AP403" s="41"/>
      <c r="AQ403" s="33">
        <f>SUM(AE403:AP403)</f>
        <v>0</v>
      </c>
    </row>
    <row r="404" spans="2:43" s="10" customFormat="1" ht="15.75" thickBot="1" x14ac:dyDescent="0.3">
      <c r="B404" s="131"/>
      <c r="C404" s="136"/>
      <c r="D404" s="8" t="s">
        <v>75</v>
      </c>
      <c r="E404" s="41">
        <f t="shared" ref="E404:AE404" si="363">SUM(E377,E384,E387,E400,E403)</f>
        <v>3.65</v>
      </c>
      <c r="F404" s="41">
        <f t="shared" si="363"/>
        <v>2</v>
      </c>
      <c r="G404" s="41">
        <f t="shared" si="363"/>
        <v>3.8</v>
      </c>
      <c r="H404" s="41">
        <f t="shared" si="363"/>
        <v>2.5499999999999998</v>
      </c>
      <c r="I404" s="41">
        <f t="shared" si="363"/>
        <v>0</v>
      </c>
      <c r="J404" s="41">
        <f t="shared" si="363"/>
        <v>0</v>
      </c>
      <c r="K404" s="41">
        <f t="shared" si="363"/>
        <v>0</v>
      </c>
      <c r="L404" s="41">
        <f t="shared" si="363"/>
        <v>0</v>
      </c>
      <c r="M404" s="41">
        <f t="shared" si="363"/>
        <v>0</v>
      </c>
      <c r="N404" s="41">
        <f t="shared" si="363"/>
        <v>0</v>
      </c>
      <c r="O404" s="41">
        <f t="shared" si="363"/>
        <v>0</v>
      </c>
      <c r="P404" s="41">
        <f t="shared" si="363"/>
        <v>0</v>
      </c>
      <c r="Q404" s="32">
        <f t="shared" si="363"/>
        <v>12</v>
      </c>
      <c r="R404" s="41">
        <f t="shared" si="363"/>
        <v>12.1</v>
      </c>
      <c r="S404" s="41">
        <f t="shared" si="363"/>
        <v>7</v>
      </c>
      <c r="T404" s="41">
        <f t="shared" si="363"/>
        <v>4.8099999999999996</v>
      </c>
      <c r="U404" s="41">
        <f t="shared" si="363"/>
        <v>4</v>
      </c>
      <c r="V404" s="41">
        <f t="shared" si="363"/>
        <v>2.2000000000000002</v>
      </c>
      <c r="W404" s="41">
        <f t="shared" si="363"/>
        <v>0.6</v>
      </c>
      <c r="X404" s="41">
        <f t="shared" si="363"/>
        <v>0.5</v>
      </c>
      <c r="Y404" s="41">
        <f t="shared" si="363"/>
        <v>0</v>
      </c>
      <c r="Z404" s="41">
        <f t="shared" si="363"/>
        <v>0</v>
      </c>
      <c r="AA404" s="41">
        <f t="shared" si="363"/>
        <v>0</v>
      </c>
      <c r="AB404" s="41">
        <f t="shared" si="363"/>
        <v>0</v>
      </c>
      <c r="AC404" s="41">
        <f t="shared" si="363"/>
        <v>0</v>
      </c>
      <c r="AD404" s="32">
        <f t="shared" si="363"/>
        <v>31.210000000000004</v>
      </c>
      <c r="AE404" s="41">
        <f t="shared" si="363"/>
        <v>1.5</v>
      </c>
      <c r="AF404" s="41">
        <f t="shared" ref="AF404:AQ404" si="364">SUM(AF377,AF384,AF387,AF400,AF403)</f>
        <v>1</v>
      </c>
      <c r="AG404" s="41">
        <f t="shared" si="364"/>
        <v>0</v>
      </c>
      <c r="AH404" s="41">
        <f t="shared" si="364"/>
        <v>0</v>
      </c>
      <c r="AI404" s="41">
        <f t="shared" si="364"/>
        <v>2</v>
      </c>
      <c r="AJ404" s="41"/>
      <c r="AK404" s="41"/>
      <c r="AL404" s="41"/>
      <c r="AM404" s="41"/>
      <c r="AN404" s="41"/>
      <c r="AO404" s="41"/>
      <c r="AP404" s="41"/>
      <c r="AQ404" s="33">
        <f t="shared" si="364"/>
        <v>4.5</v>
      </c>
    </row>
    <row r="405" spans="2:43" x14ac:dyDescent="0.25">
      <c r="B405" s="131"/>
      <c r="C405" s="136" t="s">
        <v>19</v>
      </c>
      <c r="D405" s="20" t="s">
        <v>25</v>
      </c>
      <c r="E405" s="37"/>
      <c r="F405" s="37"/>
      <c r="G405" s="37"/>
      <c r="H405" s="37"/>
      <c r="I405" s="37"/>
      <c r="J405" s="37"/>
      <c r="K405" s="37"/>
      <c r="L405" s="37"/>
      <c r="M405" s="37"/>
      <c r="N405" s="37"/>
      <c r="O405" s="37"/>
      <c r="P405" s="37"/>
      <c r="Q405" s="44"/>
      <c r="R405" s="37"/>
      <c r="S405" s="37"/>
      <c r="T405" s="37"/>
      <c r="U405" s="37"/>
      <c r="V405" s="37"/>
      <c r="W405" s="37"/>
      <c r="X405" s="37"/>
      <c r="Y405" s="37"/>
      <c r="Z405" s="37"/>
      <c r="AA405" s="37"/>
      <c r="AB405" s="37"/>
      <c r="AC405" s="37"/>
      <c r="AD405" s="44"/>
      <c r="AE405" s="37"/>
      <c r="AF405" s="37"/>
      <c r="AG405" s="37"/>
      <c r="AH405" s="37"/>
      <c r="AI405" s="37"/>
      <c r="AJ405" s="37"/>
      <c r="AK405" s="37"/>
      <c r="AL405" s="37"/>
      <c r="AM405" s="37"/>
      <c r="AN405" s="37"/>
      <c r="AO405" s="37"/>
      <c r="AP405" s="37"/>
      <c r="AQ405" s="57"/>
    </row>
    <row r="406" spans="2:43" x14ac:dyDescent="0.25">
      <c r="B406" s="131"/>
      <c r="C406" s="136" t="s">
        <v>19</v>
      </c>
      <c r="D406" s="52" t="s">
        <v>26</v>
      </c>
      <c r="E406" s="40"/>
      <c r="F406" s="40"/>
      <c r="G406" s="40"/>
      <c r="H406" s="40"/>
      <c r="I406" s="40"/>
      <c r="J406" s="40"/>
      <c r="K406" s="40"/>
      <c r="L406" s="40"/>
      <c r="M406" s="40"/>
      <c r="N406" s="40"/>
      <c r="O406" s="40"/>
      <c r="P406" s="40"/>
      <c r="Q406" s="39">
        <f t="shared" ref="Q406:Q412" si="365">SUM(E406:P406)</f>
        <v>0</v>
      </c>
      <c r="R406" s="40"/>
      <c r="S406" s="40"/>
      <c r="T406" s="40"/>
      <c r="U406" s="40"/>
      <c r="V406" s="40"/>
      <c r="W406" s="40"/>
      <c r="X406" s="40"/>
      <c r="Y406" s="40"/>
      <c r="Z406" s="40"/>
      <c r="AA406" s="40"/>
      <c r="AB406" s="40"/>
      <c r="AC406" s="40"/>
      <c r="AD406" s="39">
        <f t="shared" ref="AD406:AD412" si="366">SUM(R406:AC406)</f>
        <v>0</v>
      </c>
      <c r="AE406" s="40"/>
      <c r="AF406" s="40"/>
      <c r="AG406" s="40"/>
      <c r="AH406" s="40"/>
      <c r="AI406" s="40"/>
      <c r="AJ406" s="40"/>
      <c r="AK406" s="40"/>
      <c r="AL406" s="40"/>
      <c r="AM406" s="40"/>
      <c r="AN406" s="40"/>
      <c r="AO406" s="40"/>
      <c r="AP406" s="40"/>
      <c r="AQ406" s="39">
        <f t="shared" ref="AQ406:AQ412" si="367">SUM(AE406:AP406)</f>
        <v>0</v>
      </c>
    </row>
    <row r="407" spans="2:43" x14ac:dyDescent="0.25">
      <c r="B407" s="131"/>
      <c r="C407" s="136" t="s">
        <v>19</v>
      </c>
      <c r="D407" s="52" t="s">
        <v>27</v>
      </c>
      <c r="E407" s="40"/>
      <c r="F407" s="40"/>
      <c r="G407" s="40"/>
      <c r="H407" s="40"/>
      <c r="I407" s="40"/>
      <c r="J407" s="40"/>
      <c r="K407" s="40"/>
      <c r="L407" s="40"/>
      <c r="M407" s="40"/>
      <c r="N407" s="40"/>
      <c r="O407" s="40"/>
      <c r="P407" s="40"/>
      <c r="Q407" s="39">
        <f t="shared" si="365"/>
        <v>0</v>
      </c>
      <c r="R407" s="40"/>
      <c r="S407" s="40"/>
      <c r="T407" s="40"/>
      <c r="U407" s="40"/>
      <c r="V407" s="40"/>
      <c r="W407" s="40"/>
      <c r="X407" s="40"/>
      <c r="Y407" s="40"/>
      <c r="Z407" s="40"/>
      <c r="AA407" s="40"/>
      <c r="AB407" s="40"/>
      <c r="AC407" s="40"/>
      <c r="AD407" s="39">
        <f t="shared" si="366"/>
        <v>0</v>
      </c>
      <c r="AE407" s="40"/>
      <c r="AF407" s="40"/>
      <c r="AG407" s="40"/>
      <c r="AH407" s="40"/>
      <c r="AI407" s="40"/>
      <c r="AJ407" s="40"/>
      <c r="AK407" s="40"/>
      <c r="AL407" s="40"/>
      <c r="AM407" s="40"/>
      <c r="AN407" s="40"/>
      <c r="AO407" s="40"/>
      <c r="AP407" s="40"/>
      <c r="AQ407" s="39">
        <f t="shared" si="367"/>
        <v>0</v>
      </c>
    </row>
    <row r="408" spans="2:43" x14ac:dyDescent="0.25">
      <c r="B408" s="131"/>
      <c r="C408" s="136" t="s">
        <v>19</v>
      </c>
      <c r="D408" s="52" t="s">
        <v>28</v>
      </c>
      <c r="E408" s="40"/>
      <c r="F408" s="40"/>
      <c r="G408" s="40"/>
      <c r="H408" s="40"/>
      <c r="I408" s="40"/>
      <c r="J408" s="40"/>
      <c r="K408" s="40"/>
      <c r="L408" s="40"/>
      <c r="M408" s="40"/>
      <c r="N408" s="40"/>
      <c r="O408" s="40"/>
      <c r="P408" s="40"/>
      <c r="Q408" s="39">
        <f t="shared" si="365"/>
        <v>0</v>
      </c>
      <c r="R408" s="40"/>
      <c r="S408" s="40"/>
      <c r="T408" s="40"/>
      <c r="U408" s="40"/>
      <c r="V408" s="40"/>
      <c r="W408" s="40"/>
      <c r="X408" s="40"/>
      <c r="Y408" s="40"/>
      <c r="Z408" s="40"/>
      <c r="AA408" s="40"/>
      <c r="AB408" s="40"/>
      <c r="AC408" s="40"/>
      <c r="AD408" s="39">
        <f t="shared" si="366"/>
        <v>0</v>
      </c>
      <c r="AE408" s="40"/>
      <c r="AF408" s="40"/>
      <c r="AG408" s="40"/>
      <c r="AH408" s="40"/>
      <c r="AI408" s="40"/>
      <c r="AJ408" s="40"/>
      <c r="AK408" s="40"/>
      <c r="AL408" s="40"/>
      <c r="AM408" s="40"/>
      <c r="AN408" s="40"/>
      <c r="AO408" s="40"/>
      <c r="AP408" s="40"/>
      <c r="AQ408" s="39">
        <f t="shared" si="367"/>
        <v>0</v>
      </c>
    </row>
    <row r="409" spans="2:43" x14ac:dyDescent="0.25">
      <c r="B409" s="131"/>
      <c r="C409" s="136" t="s">
        <v>19</v>
      </c>
      <c r="D409" s="52" t="s">
        <v>29</v>
      </c>
      <c r="E409" s="40"/>
      <c r="F409" s="40"/>
      <c r="G409" s="40"/>
      <c r="H409" s="40"/>
      <c r="I409" s="40"/>
      <c r="J409" s="40"/>
      <c r="K409" s="40"/>
      <c r="L409" s="40"/>
      <c r="M409" s="40"/>
      <c r="N409" s="40"/>
      <c r="O409" s="40"/>
      <c r="P409" s="40"/>
      <c r="Q409" s="39">
        <f t="shared" si="365"/>
        <v>0</v>
      </c>
      <c r="R409" s="40"/>
      <c r="S409" s="40"/>
      <c r="T409" s="40"/>
      <c r="U409" s="40"/>
      <c r="V409" s="40"/>
      <c r="W409" s="40"/>
      <c r="X409" s="40"/>
      <c r="Y409" s="40"/>
      <c r="Z409" s="40"/>
      <c r="AA409" s="40"/>
      <c r="AB409" s="40"/>
      <c r="AC409" s="40"/>
      <c r="AD409" s="39">
        <f t="shared" si="366"/>
        <v>0</v>
      </c>
      <c r="AE409" s="40"/>
      <c r="AF409" s="40"/>
      <c r="AG409" s="40"/>
      <c r="AH409" s="40"/>
      <c r="AI409" s="40"/>
      <c r="AJ409" s="40"/>
      <c r="AK409" s="40"/>
      <c r="AL409" s="40"/>
      <c r="AM409" s="40"/>
      <c r="AN409" s="40"/>
      <c r="AO409" s="40"/>
      <c r="AP409" s="40"/>
      <c r="AQ409" s="39">
        <f t="shared" si="367"/>
        <v>0</v>
      </c>
    </row>
    <row r="410" spans="2:43" x14ac:dyDescent="0.25">
      <c r="B410" s="131"/>
      <c r="C410" s="136"/>
      <c r="D410" s="52" t="s">
        <v>30</v>
      </c>
      <c r="E410" s="40"/>
      <c r="F410" s="40"/>
      <c r="G410" s="40"/>
      <c r="H410" s="40"/>
      <c r="I410" s="40"/>
      <c r="J410" s="40"/>
      <c r="K410" s="40"/>
      <c r="L410" s="40"/>
      <c r="M410" s="40"/>
      <c r="N410" s="40"/>
      <c r="O410" s="40"/>
      <c r="P410" s="40"/>
      <c r="Q410" s="39">
        <f t="shared" si="365"/>
        <v>0</v>
      </c>
      <c r="R410" s="40"/>
      <c r="S410" s="40"/>
      <c r="T410" s="40"/>
      <c r="U410" s="40"/>
      <c r="V410" s="40"/>
      <c r="W410" s="40"/>
      <c r="X410" s="40"/>
      <c r="Y410" s="40"/>
      <c r="Z410" s="40"/>
      <c r="AA410" s="40"/>
      <c r="AB410" s="40"/>
      <c r="AC410" s="40"/>
      <c r="AD410" s="39">
        <f t="shared" si="366"/>
        <v>0</v>
      </c>
      <c r="AE410" s="40"/>
      <c r="AF410" s="40"/>
      <c r="AG410" s="40"/>
      <c r="AH410" s="40"/>
      <c r="AI410" s="40"/>
      <c r="AJ410" s="40"/>
      <c r="AK410" s="40"/>
      <c r="AL410" s="40"/>
      <c r="AM410" s="40"/>
      <c r="AN410" s="40"/>
      <c r="AO410" s="40"/>
      <c r="AP410" s="40"/>
      <c r="AQ410" s="39">
        <f t="shared" si="367"/>
        <v>0</v>
      </c>
    </row>
    <row r="411" spans="2:43" x14ac:dyDescent="0.25">
      <c r="B411" s="131"/>
      <c r="C411" s="136"/>
      <c r="D411" s="52" t="s">
        <v>31</v>
      </c>
      <c r="E411" s="40"/>
      <c r="F411" s="40"/>
      <c r="G411" s="40"/>
      <c r="H411" s="40"/>
      <c r="I411" s="40"/>
      <c r="J411" s="40"/>
      <c r="K411" s="40"/>
      <c r="L411" s="40"/>
      <c r="M411" s="40"/>
      <c r="N411" s="40"/>
      <c r="O411" s="40"/>
      <c r="P411" s="40"/>
      <c r="Q411" s="39">
        <f t="shared" si="365"/>
        <v>0</v>
      </c>
      <c r="R411" s="40"/>
      <c r="S411" s="40"/>
      <c r="T411" s="40"/>
      <c r="U411" s="40"/>
      <c r="V411" s="40"/>
      <c r="W411" s="40"/>
      <c r="X411" s="40"/>
      <c r="Y411" s="40"/>
      <c r="Z411" s="40"/>
      <c r="AA411" s="40"/>
      <c r="AB411" s="40"/>
      <c r="AC411" s="40"/>
      <c r="AD411" s="39">
        <f t="shared" si="366"/>
        <v>0</v>
      </c>
      <c r="AE411" s="40"/>
      <c r="AF411" s="40"/>
      <c r="AG411" s="40"/>
      <c r="AH411" s="40"/>
      <c r="AI411" s="40"/>
      <c r="AJ411" s="40"/>
      <c r="AK411" s="40"/>
      <c r="AL411" s="40"/>
      <c r="AM411" s="40"/>
      <c r="AN411" s="40"/>
      <c r="AO411" s="40"/>
      <c r="AP411" s="40"/>
      <c r="AQ411" s="39">
        <f t="shared" si="367"/>
        <v>0</v>
      </c>
    </row>
    <row r="412" spans="2:43" x14ac:dyDescent="0.25">
      <c r="B412" s="131"/>
      <c r="C412" s="136"/>
      <c r="D412" s="53" t="s">
        <v>32</v>
      </c>
      <c r="E412" s="41">
        <f t="shared" ref="E412:P412" si="368">+SUM(E406:E411)</f>
        <v>0</v>
      </c>
      <c r="F412" s="41">
        <f t="shared" si="368"/>
        <v>0</v>
      </c>
      <c r="G412" s="41">
        <f t="shared" si="368"/>
        <v>0</v>
      </c>
      <c r="H412" s="41">
        <f t="shared" si="368"/>
        <v>0</v>
      </c>
      <c r="I412" s="41">
        <f t="shared" si="368"/>
        <v>0</v>
      </c>
      <c r="J412" s="41">
        <f t="shared" si="368"/>
        <v>0</v>
      </c>
      <c r="K412" s="41">
        <f t="shared" si="368"/>
        <v>0</v>
      </c>
      <c r="L412" s="41">
        <f t="shared" si="368"/>
        <v>0</v>
      </c>
      <c r="M412" s="41">
        <f t="shared" si="368"/>
        <v>0</v>
      </c>
      <c r="N412" s="41">
        <f t="shared" si="368"/>
        <v>0</v>
      </c>
      <c r="O412" s="41">
        <f t="shared" si="368"/>
        <v>0</v>
      </c>
      <c r="P412" s="41">
        <f t="shared" si="368"/>
        <v>0</v>
      </c>
      <c r="Q412" s="33">
        <f t="shared" si="365"/>
        <v>0</v>
      </c>
      <c r="R412" s="41">
        <f t="shared" ref="R412:AC412" si="369">+SUM(R406:R411)</f>
        <v>0</v>
      </c>
      <c r="S412" s="41">
        <f t="shared" si="369"/>
        <v>0</v>
      </c>
      <c r="T412" s="41">
        <f t="shared" si="369"/>
        <v>0</v>
      </c>
      <c r="U412" s="41">
        <f t="shared" si="369"/>
        <v>0</v>
      </c>
      <c r="V412" s="41">
        <f t="shared" si="369"/>
        <v>0</v>
      </c>
      <c r="W412" s="41">
        <f t="shared" si="369"/>
        <v>0</v>
      </c>
      <c r="X412" s="41">
        <f t="shared" si="369"/>
        <v>0</v>
      </c>
      <c r="Y412" s="41">
        <f t="shared" si="369"/>
        <v>0</v>
      </c>
      <c r="Z412" s="41">
        <f t="shared" si="369"/>
        <v>0</v>
      </c>
      <c r="AA412" s="41">
        <f t="shared" si="369"/>
        <v>0</v>
      </c>
      <c r="AB412" s="41">
        <f t="shared" si="369"/>
        <v>0</v>
      </c>
      <c r="AC412" s="41">
        <f t="shared" si="369"/>
        <v>0</v>
      </c>
      <c r="AD412" s="33">
        <f t="shared" si="366"/>
        <v>0</v>
      </c>
      <c r="AE412" s="41">
        <f t="shared" ref="AE412" si="370">+SUM(AE406:AE411)</f>
        <v>0</v>
      </c>
      <c r="AF412" s="41">
        <f t="shared" ref="AF412:AI412" si="371">+SUM(AF406:AF411)</f>
        <v>0</v>
      </c>
      <c r="AG412" s="41">
        <f t="shared" si="371"/>
        <v>0</v>
      </c>
      <c r="AH412" s="41">
        <f t="shared" si="371"/>
        <v>0</v>
      </c>
      <c r="AI412" s="41">
        <f t="shared" si="371"/>
        <v>0</v>
      </c>
      <c r="AJ412" s="41"/>
      <c r="AK412" s="41"/>
      <c r="AL412" s="41"/>
      <c r="AM412" s="41"/>
      <c r="AN412" s="41"/>
      <c r="AO412" s="41"/>
      <c r="AP412" s="41"/>
      <c r="AQ412" s="33">
        <f t="shared" si="367"/>
        <v>0</v>
      </c>
    </row>
    <row r="413" spans="2:43" x14ac:dyDescent="0.25">
      <c r="B413" s="131"/>
      <c r="C413" s="136"/>
      <c r="D413" s="16" t="s">
        <v>33</v>
      </c>
      <c r="E413" s="37"/>
      <c r="F413" s="37"/>
      <c r="G413" s="37"/>
      <c r="H413" s="37"/>
      <c r="I413" s="37"/>
      <c r="J413" s="37"/>
      <c r="K413" s="37"/>
      <c r="L413" s="37"/>
      <c r="M413" s="37"/>
      <c r="N413" s="37"/>
      <c r="O413" s="37"/>
      <c r="P413" s="37"/>
      <c r="Q413" s="44"/>
      <c r="R413" s="37"/>
      <c r="S413" s="37"/>
      <c r="T413" s="37"/>
      <c r="U413" s="37"/>
      <c r="V413" s="37"/>
      <c r="W413" s="37"/>
      <c r="X413" s="37"/>
      <c r="Y413" s="37"/>
      <c r="Z413" s="37"/>
      <c r="AA413" s="37"/>
      <c r="AB413" s="37"/>
      <c r="AC413" s="37"/>
      <c r="AD413" s="44"/>
      <c r="AE413" s="37"/>
      <c r="AF413" s="37"/>
      <c r="AG413" s="37"/>
      <c r="AH413" s="37"/>
      <c r="AI413" s="37"/>
      <c r="AJ413" s="37"/>
      <c r="AK413" s="37"/>
      <c r="AL413" s="37"/>
      <c r="AM413" s="37"/>
      <c r="AN413" s="37"/>
      <c r="AO413" s="37"/>
      <c r="AP413" s="37"/>
      <c r="AQ413" s="57"/>
    </row>
    <row r="414" spans="2:43" x14ac:dyDescent="0.25">
      <c r="B414" s="131"/>
      <c r="C414" s="136"/>
      <c r="D414" s="52" t="s">
        <v>34</v>
      </c>
      <c r="E414" s="40"/>
      <c r="F414" s="40"/>
      <c r="G414" s="40"/>
      <c r="H414" s="40"/>
      <c r="I414" s="40"/>
      <c r="J414" s="40"/>
      <c r="K414" s="40"/>
      <c r="L414" s="40"/>
      <c r="M414" s="40"/>
      <c r="N414" s="40"/>
      <c r="O414" s="40"/>
      <c r="P414" s="40"/>
      <c r="Q414" s="39">
        <f t="shared" ref="Q414:Q419" si="372">SUM(E414:P414)</f>
        <v>0</v>
      </c>
      <c r="R414" s="40"/>
      <c r="S414" s="40"/>
      <c r="T414" s="40"/>
      <c r="U414" s="40"/>
      <c r="V414" s="40"/>
      <c r="W414" s="40"/>
      <c r="X414" s="40"/>
      <c r="Y414" s="40"/>
      <c r="Z414" s="40"/>
      <c r="AA414" s="40"/>
      <c r="AB414" s="40"/>
      <c r="AC414" s="40"/>
      <c r="AD414" s="39">
        <f t="shared" ref="AD414:AD419" si="373">SUM(R414:AC414)</f>
        <v>0</v>
      </c>
      <c r="AE414" s="40"/>
      <c r="AF414" s="40"/>
      <c r="AG414" s="40"/>
      <c r="AH414" s="40"/>
      <c r="AI414" s="40"/>
      <c r="AJ414" s="40"/>
      <c r="AK414" s="40"/>
      <c r="AL414" s="40"/>
      <c r="AM414" s="40"/>
      <c r="AN414" s="40"/>
      <c r="AO414" s="40"/>
      <c r="AP414" s="40"/>
      <c r="AQ414" s="39">
        <f t="shared" ref="AQ414:AQ419" si="374">SUM(AE414:AP414)</f>
        <v>0</v>
      </c>
    </row>
    <row r="415" spans="2:43" x14ac:dyDescent="0.25">
      <c r="B415" s="131"/>
      <c r="C415" s="136" t="s">
        <v>19</v>
      </c>
      <c r="D415" s="52" t="s">
        <v>35</v>
      </c>
      <c r="E415" s="40"/>
      <c r="F415" s="40"/>
      <c r="G415" s="40"/>
      <c r="H415" s="40"/>
      <c r="I415" s="40"/>
      <c r="J415" s="40"/>
      <c r="K415" s="40"/>
      <c r="L415" s="40"/>
      <c r="M415" s="40"/>
      <c r="N415" s="40"/>
      <c r="O415" s="40"/>
      <c r="P415" s="40"/>
      <c r="Q415" s="39">
        <f t="shared" si="372"/>
        <v>0</v>
      </c>
      <c r="R415" s="40"/>
      <c r="S415" s="40"/>
      <c r="T415" s="40"/>
      <c r="U415" s="40"/>
      <c r="V415" s="40"/>
      <c r="W415" s="40"/>
      <c r="X415" s="40"/>
      <c r="Y415" s="40"/>
      <c r="Z415" s="40"/>
      <c r="AA415" s="40"/>
      <c r="AB415" s="40"/>
      <c r="AC415" s="40"/>
      <c r="AD415" s="39">
        <f t="shared" si="373"/>
        <v>0</v>
      </c>
      <c r="AE415" s="40"/>
      <c r="AF415" s="40"/>
      <c r="AG415" s="40"/>
      <c r="AH415" s="40"/>
      <c r="AI415" s="40"/>
      <c r="AJ415" s="40"/>
      <c r="AK415" s="40"/>
      <c r="AL415" s="40"/>
      <c r="AM415" s="40"/>
      <c r="AN415" s="40"/>
      <c r="AO415" s="40"/>
      <c r="AP415" s="40"/>
      <c r="AQ415" s="39">
        <f t="shared" si="374"/>
        <v>0</v>
      </c>
    </row>
    <row r="416" spans="2:43" x14ac:dyDescent="0.25">
      <c r="B416" s="131"/>
      <c r="C416" s="136" t="s">
        <v>19</v>
      </c>
      <c r="D416" s="52" t="s">
        <v>36</v>
      </c>
      <c r="E416" s="40"/>
      <c r="F416" s="40"/>
      <c r="G416" s="40"/>
      <c r="H416" s="40"/>
      <c r="I416" s="40"/>
      <c r="J416" s="40"/>
      <c r="K416" s="40"/>
      <c r="L416" s="40"/>
      <c r="M416" s="40"/>
      <c r="N416" s="40"/>
      <c r="O416" s="40"/>
      <c r="P416" s="40"/>
      <c r="Q416" s="39">
        <f t="shared" si="372"/>
        <v>0</v>
      </c>
      <c r="R416" s="40"/>
      <c r="S416" s="40"/>
      <c r="T416" s="40"/>
      <c r="U416" s="40"/>
      <c r="V416" s="40"/>
      <c r="W416" s="40"/>
      <c r="X416" s="40"/>
      <c r="Y416" s="40"/>
      <c r="Z416" s="40"/>
      <c r="AA416" s="40"/>
      <c r="AB416" s="40"/>
      <c r="AC416" s="40"/>
      <c r="AD416" s="39">
        <f t="shared" si="373"/>
        <v>0</v>
      </c>
      <c r="AE416" s="40"/>
      <c r="AF416" s="40"/>
      <c r="AG416" s="40"/>
      <c r="AH416" s="40"/>
      <c r="AI416" s="40"/>
      <c r="AJ416" s="40"/>
      <c r="AK416" s="40"/>
      <c r="AL416" s="40"/>
      <c r="AM416" s="40"/>
      <c r="AN416" s="40"/>
      <c r="AO416" s="40"/>
      <c r="AP416" s="40"/>
      <c r="AQ416" s="39">
        <f t="shared" si="374"/>
        <v>0</v>
      </c>
    </row>
    <row r="417" spans="2:43" x14ac:dyDescent="0.25">
      <c r="B417" s="131"/>
      <c r="C417" s="136" t="s">
        <v>19</v>
      </c>
      <c r="D417" s="52" t="s">
        <v>37</v>
      </c>
      <c r="E417" s="40"/>
      <c r="F417" s="40"/>
      <c r="G417" s="40"/>
      <c r="H417" s="40"/>
      <c r="I417" s="40"/>
      <c r="J417" s="40"/>
      <c r="K417" s="40"/>
      <c r="L417" s="40"/>
      <c r="M417" s="40"/>
      <c r="N417" s="40"/>
      <c r="O417" s="40"/>
      <c r="P417" s="40"/>
      <c r="Q417" s="39">
        <f t="shared" si="372"/>
        <v>0</v>
      </c>
      <c r="R417" s="40"/>
      <c r="S417" s="40"/>
      <c r="T417" s="40"/>
      <c r="U417" s="40"/>
      <c r="V417" s="40"/>
      <c r="W417" s="40"/>
      <c r="X417" s="40"/>
      <c r="Y417" s="40"/>
      <c r="Z417" s="40"/>
      <c r="AA417" s="40"/>
      <c r="AB417" s="40"/>
      <c r="AC417" s="40"/>
      <c r="AD417" s="39">
        <f t="shared" si="373"/>
        <v>0</v>
      </c>
      <c r="AE417" s="40"/>
      <c r="AF417" s="40"/>
      <c r="AG417" s="40"/>
      <c r="AH417" s="40"/>
      <c r="AI417" s="40"/>
      <c r="AJ417" s="40"/>
      <c r="AK417" s="40"/>
      <c r="AL417" s="40"/>
      <c r="AM417" s="40"/>
      <c r="AN417" s="40"/>
      <c r="AO417" s="40"/>
      <c r="AP417" s="40"/>
      <c r="AQ417" s="39">
        <f t="shared" si="374"/>
        <v>0</v>
      </c>
    </row>
    <row r="418" spans="2:43" x14ac:dyDescent="0.25">
      <c r="B418" s="131"/>
      <c r="C418" s="136" t="s">
        <v>19</v>
      </c>
      <c r="D418" s="52" t="s">
        <v>38</v>
      </c>
      <c r="E418" s="40"/>
      <c r="F418" s="40"/>
      <c r="G418" s="40"/>
      <c r="H418" s="40"/>
      <c r="I418" s="40"/>
      <c r="J418" s="40"/>
      <c r="K418" s="40"/>
      <c r="L418" s="40"/>
      <c r="M418" s="40"/>
      <c r="N418" s="40"/>
      <c r="O418" s="40"/>
      <c r="P418" s="40"/>
      <c r="Q418" s="39">
        <f t="shared" si="372"/>
        <v>0</v>
      </c>
      <c r="R418" s="40"/>
      <c r="S418" s="40"/>
      <c r="T418" s="40"/>
      <c r="U418" s="40"/>
      <c r="V418" s="40"/>
      <c r="W418" s="40"/>
      <c r="X418" s="40"/>
      <c r="Y418" s="40"/>
      <c r="Z418" s="40"/>
      <c r="AA418" s="40"/>
      <c r="AB418" s="40"/>
      <c r="AC418" s="40"/>
      <c r="AD418" s="39">
        <f t="shared" si="373"/>
        <v>0</v>
      </c>
      <c r="AE418" s="40"/>
      <c r="AF418" s="40"/>
      <c r="AG418" s="40"/>
      <c r="AH418" s="40"/>
      <c r="AI418" s="40"/>
      <c r="AJ418" s="40"/>
      <c r="AK418" s="40"/>
      <c r="AL418" s="40"/>
      <c r="AM418" s="40"/>
      <c r="AN418" s="40"/>
      <c r="AO418" s="40"/>
      <c r="AP418" s="40"/>
      <c r="AQ418" s="39">
        <f t="shared" si="374"/>
        <v>0</v>
      </c>
    </row>
    <row r="419" spans="2:43" x14ac:dyDescent="0.25">
      <c r="B419" s="131"/>
      <c r="C419" s="136" t="s">
        <v>19</v>
      </c>
      <c r="D419" s="53" t="s">
        <v>39</v>
      </c>
      <c r="E419" s="41">
        <f t="shared" ref="E419:P419" si="375">+SUM(E414:E418)</f>
        <v>0</v>
      </c>
      <c r="F419" s="41">
        <f t="shared" si="375"/>
        <v>0</v>
      </c>
      <c r="G419" s="41">
        <f t="shared" si="375"/>
        <v>0</v>
      </c>
      <c r="H419" s="41">
        <f t="shared" si="375"/>
        <v>0</v>
      </c>
      <c r="I419" s="41">
        <f t="shared" si="375"/>
        <v>0</v>
      </c>
      <c r="J419" s="41">
        <f t="shared" si="375"/>
        <v>0</v>
      </c>
      <c r="K419" s="41">
        <f t="shared" si="375"/>
        <v>0</v>
      </c>
      <c r="L419" s="41">
        <f t="shared" si="375"/>
        <v>0</v>
      </c>
      <c r="M419" s="41">
        <f t="shared" si="375"/>
        <v>0</v>
      </c>
      <c r="N419" s="41">
        <f t="shared" si="375"/>
        <v>0</v>
      </c>
      <c r="O419" s="41">
        <f t="shared" si="375"/>
        <v>0</v>
      </c>
      <c r="P419" s="41">
        <f t="shared" si="375"/>
        <v>0</v>
      </c>
      <c r="Q419" s="33">
        <f t="shared" si="372"/>
        <v>0</v>
      </c>
      <c r="R419" s="41">
        <f t="shared" ref="R419:AC419" si="376">+SUM(R414:R418)</f>
        <v>0</v>
      </c>
      <c r="S419" s="41">
        <f t="shared" si="376"/>
        <v>0</v>
      </c>
      <c r="T419" s="41">
        <f t="shared" si="376"/>
        <v>0</v>
      </c>
      <c r="U419" s="41">
        <f t="shared" si="376"/>
        <v>0</v>
      </c>
      <c r="V419" s="41">
        <f t="shared" si="376"/>
        <v>0</v>
      </c>
      <c r="W419" s="41">
        <f t="shared" si="376"/>
        <v>0</v>
      </c>
      <c r="X419" s="41">
        <f t="shared" si="376"/>
        <v>0</v>
      </c>
      <c r="Y419" s="41">
        <f t="shared" si="376"/>
        <v>0</v>
      </c>
      <c r="Z419" s="41">
        <f t="shared" si="376"/>
        <v>0</v>
      </c>
      <c r="AA419" s="41">
        <f t="shared" si="376"/>
        <v>0</v>
      </c>
      <c r="AB419" s="41">
        <f t="shared" si="376"/>
        <v>0</v>
      </c>
      <c r="AC419" s="41">
        <f t="shared" si="376"/>
        <v>0</v>
      </c>
      <c r="AD419" s="33">
        <f t="shared" si="373"/>
        <v>0</v>
      </c>
      <c r="AE419" s="41">
        <f t="shared" ref="AE419" si="377">+SUM(AE414:AE418)</f>
        <v>0</v>
      </c>
      <c r="AF419" s="41">
        <f t="shared" ref="AF419:AI419" si="378">+SUM(AF414:AF418)</f>
        <v>0</v>
      </c>
      <c r="AG419" s="41">
        <f t="shared" si="378"/>
        <v>0</v>
      </c>
      <c r="AH419" s="41">
        <f t="shared" si="378"/>
        <v>0</v>
      </c>
      <c r="AI419" s="41">
        <f t="shared" si="378"/>
        <v>0</v>
      </c>
      <c r="AJ419" s="41"/>
      <c r="AK419" s="41"/>
      <c r="AL419" s="41"/>
      <c r="AM419" s="41"/>
      <c r="AN419" s="41"/>
      <c r="AO419" s="41"/>
      <c r="AP419" s="41"/>
      <c r="AQ419" s="33">
        <f t="shared" si="374"/>
        <v>0</v>
      </c>
    </row>
    <row r="420" spans="2:43" x14ac:dyDescent="0.25">
      <c r="B420" s="131"/>
      <c r="C420" s="136" t="s">
        <v>19</v>
      </c>
      <c r="D420" s="16" t="s">
        <v>40</v>
      </c>
      <c r="E420" s="37"/>
      <c r="F420" s="37"/>
      <c r="G420" s="37"/>
      <c r="H420" s="37"/>
      <c r="I420" s="37"/>
      <c r="J420" s="37"/>
      <c r="K420" s="37"/>
      <c r="L420" s="37"/>
      <c r="M420" s="37"/>
      <c r="N420" s="37"/>
      <c r="O420" s="37"/>
      <c r="P420" s="37"/>
      <c r="Q420" s="44"/>
      <c r="R420" s="37"/>
      <c r="S420" s="37"/>
      <c r="T420" s="37"/>
      <c r="U420" s="37"/>
      <c r="V420" s="37"/>
      <c r="W420" s="37"/>
      <c r="X420" s="37"/>
      <c r="Y420" s="37"/>
      <c r="Z420" s="37"/>
      <c r="AA420" s="37"/>
      <c r="AB420" s="37"/>
      <c r="AC420" s="37"/>
      <c r="AD420" s="44"/>
      <c r="AE420" s="37"/>
      <c r="AF420" s="37"/>
      <c r="AG420" s="37"/>
      <c r="AH420" s="37"/>
      <c r="AI420" s="37"/>
      <c r="AJ420" s="37"/>
      <c r="AK420" s="37"/>
      <c r="AL420" s="37"/>
      <c r="AM420" s="37"/>
      <c r="AN420" s="37"/>
      <c r="AO420" s="37"/>
      <c r="AP420" s="37"/>
      <c r="AQ420" s="57"/>
    </row>
    <row r="421" spans="2:43" x14ac:dyDescent="0.25">
      <c r="B421" s="131"/>
      <c r="C421" s="136" t="s">
        <v>19</v>
      </c>
      <c r="D421" s="52" t="s">
        <v>41</v>
      </c>
      <c r="E421" s="40"/>
      <c r="F421" s="40"/>
      <c r="G421" s="40"/>
      <c r="H421" s="40"/>
      <c r="I421" s="40"/>
      <c r="J421" s="40"/>
      <c r="K421" s="40"/>
      <c r="L421" s="40"/>
      <c r="M421" s="40"/>
      <c r="N421" s="40"/>
      <c r="O421" s="40"/>
      <c r="P421" s="40"/>
      <c r="Q421" s="39">
        <f>SUM(E421:P421)</f>
        <v>0</v>
      </c>
      <c r="R421" s="40"/>
      <c r="S421" s="40"/>
      <c r="T421" s="40"/>
      <c r="U421" s="40"/>
      <c r="V421" s="40"/>
      <c r="W421" s="40"/>
      <c r="X421" s="40"/>
      <c r="Y421" s="40"/>
      <c r="Z421" s="40"/>
      <c r="AA421" s="40"/>
      <c r="AB421" s="40"/>
      <c r="AC421" s="40"/>
      <c r="AD421" s="39">
        <f>SUM(R421:AC421)</f>
        <v>0</v>
      </c>
      <c r="AE421" s="40"/>
      <c r="AF421" s="40"/>
      <c r="AG421" s="40"/>
      <c r="AH421" s="40"/>
      <c r="AI421" s="40"/>
      <c r="AJ421" s="40"/>
      <c r="AK421" s="40"/>
      <c r="AL421" s="40"/>
      <c r="AM421" s="40"/>
      <c r="AN421" s="40"/>
      <c r="AO421" s="40"/>
      <c r="AP421" s="40"/>
      <c r="AQ421" s="39">
        <f>SUM(AE421:AP421)</f>
        <v>0</v>
      </c>
    </row>
    <row r="422" spans="2:43" x14ac:dyDescent="0.25">
      <c r="B422" s="131"/>
      <c r="C422" s="136" t="s">
        <v>19</v>
      </c>
      <c r="D422" s="53" t="s">
        <v>42</v>
      </c>
      <c r="E422" s="41">
        <f t="shared" ref="E422:P422" si="379">+E421</f>
        <v>0</v>
      </c>
      <c r="F422" s="41">
        <f t="shared" si="379"/>
        <v>0</v>
      </c>
      <c r="G422" s="41">
        <f t="shared" si="379"/>
        <v>0</v>
      </c>
      <c r="H422" s="41">
        <f t="shared" si="379"/>
        <v>0</v>
      </c>
      <c r="I422" s="41">
        <f t="shared" si="379"/>
        <v>0</v>
      </c>
      <c r="J422" s="41">
        <f t="shared" si="379"/>
        <v>0</v>
      </c>
      <c r="K422" s="41">
        <f t="shared" si="379"/>
        <v>0</v>
      </c>
      <c r="L422" s="41">
        <f t="shared" si="379"/>
        <v>0</v>
      </c>
      <c r="M422" s="41">
        <f t="shared" si="379"/>
        <v>0</v>
      </c>
      <c r="N422" s="41">
        <f t="shared" si="379"/>
        <v>0</v>
      </c>
      <c r="O422" s="41">
        <f t="shared" si="379"/>
        <v>0</v>
      </c>
      <c r="P422" s="41">
        <f t="shared" si="379"/>
        <v>0</v>
      </c>
      <c r="Q422" s="33">
        <f>SUM(E422:P422)</f>
        <v>0</v>
      </c>
      <c r="R422" s="41">
        <f t="shared" ref="R422:AC422" si="380">+R421</f>
        <v>0</v>
      </c>
      <c r="S422" s="41">
        <f t="shared" si="380"/>
        <v>0</v>
      </c>
      <c r="T422" s="41">
        <f t="shared" si="380"/>
        <v>0</v>
      </c>
      <c r="U422" s="41">
        <f t="shared" si="380"/>
        <v>0</v>
      </c>
      <c r="V422" s="41">
        <f t="shared" si="380"/>
        <v>0</v>
      </c>
      <c r="W422" s="41">
        <f t="shared" si="380"/>
        <v>0</v>
      </c>
      <c r="X422" s="41">
        <f t="shared" si="380"/>
        <v>0</v>
      </c>
      <c r="Y422" s="41">
        <f t="shared" si="380"/>
        <v>0</v>
      </c>
      <c r="Z422" s="41">
        <f t="shared" si="380"/>
        <v>0</v>
      </c>
      <c r="AA422" s="41">
        <f t="shared" si="380"/>
        <v>0</v>
      </c>
      <c r="AB422" s="41">
        <f t="shared" si="380"/>
        <v>0</v>
      </c>
      <c r="AC422" s="41">
        <f t="shared" si="380"/>
        <v>0</v>
      </c>
      <c r="AD422" s="33">
        <f>SUM(R422:AC422)</f>
        <v>0</v>
      </c>
      <c r="AE422" s="41">
        <f t="shared" ref="AE422" si="381">+AE421</f>
        <v>0</v>
      </c>
      <c r="AF422" s="41">
        <f t="shared" ref="AF422:AI422" si="382">+AF421</f>
        <v>0</v>
      </c>
      <c r="AG422" s="41">
        <f t="shared" si="382"/>
        <v>0</v>
      </c>
      <c r="AH422" s="41">
        <f t="shared" si="382"/>
        <v>0</v>
      </c>
      <c r="AI422" s="41">
        <f t="shared" si="382"/>
        <v>0</v>
      </c>
      <c r="AJ422" s="41"/>
      <c r="AK422" s="41"/>
      <c r="AL422" s="41"/>
      <c r="AM422" s="41"/>
      <c r="AN422" s="41"/>
      <c r="AO422" s="41"/>
      <c r="AP422" s="41"/>
      <c r="AQ422" s="33">
        <f>SUM(AE422:AP422)</f>
        <v>0</v>
      </c>
    </row>
    <row r="423" spans="2:43" x14ac:dyDescent="0.25">
      <c r="B423" s="131"/>
      <c r="C423" s="136" t="s">
        <v>19</v>
      </c>
      <c r="D423" s="16" t="s">
        <v>43</v>
      </c>
      <c r="E423" s="37"/>
      <c r="F423" s="37"/>
      <c r="G423" s="37"/>
      <c r="H423" s="37"/>
      <c r="I423" s="37"/>
      <c r="J423" s="37"/>
      <c r="K423" s="37"/>
      <c r="L423" s="37"/>
      <c r="M423" s="37"/>
      <c r="N423" s="37"/>
      <c r="O423" s="37"/>
      <c r="P423" s="37"/>
      <c r="Q423" s="44"/>
      <c r="R423" s="37"/>
      <c r="S423" s="37"/>
      <c r="T423" s="37"/>
      <c r="U423" s="37"/>
      <c r="V423" s="37"/>
      <c r="W423" s="37"/>
      <c r="X423" s="37"/>
      <c r="Y423" s="37"/>
      <c r="Z423" s="37"/>
      <c r="AA423" s="37"/>
      <c r="AB423" s="37"/>
      <c r="AC423" s="37"/>
      <c r="AD423" s="44"/>
      <c r="AE423" s="37"/>
      <c r="AF423" s="37"/>
      <c r="AG423" s="37"/>
      <c r="AH423" s="37"/>
      <c r="AI423" s="37"/>
      <c r="AJ423" s="37"/>
      <c r="AK423" s="37"/>
      <c r="AL423" s="37"/>
      <c r="AM423" s="37"/>
      <c r="AN423" s="37"/>
      <c r="AO423" s="37"/>
      <c r="AP423" s="37"/>
      <c r="AQ423" s="57"/>
    </row>
    <row r="424" spans="2:43" x14ac:dyDescent="0.25">
      <c r="B424" s="131"/>
      <c r="C424" s="136" t="s">
        <v>19</v>
      </c>
      <c r="D424" s="54" t="s">
        <v>44</v>
      </c>
      <c r="E424" s="40">
        <v>0</v>
      </c>
      <c r="F424" s="40">
        <v>0</v>
      </c>
      <c r="G424" s="40">
        <v>0.01</v>
      </c>
      <c r="H424" s="40">
        <v>0</v>
      </c>
      <c r="I424" s="40">
        <v>0</v>
      </c>
      <c r="J424" s="40">
        <v>0</v>
      </c>
      <c r="K424" s="40">
        <v>0</v>
      </c>
      <c r="L424" s="40">
        <v>0</v>
      </c>
      <c r="M424" s="40">
        <v>0.02</v>
      </c>
      <c r="N424" s="40">
        <v>0.02</v>
      </c>
      <c r="O424" s="40">
        <v>0</v>
      </c>
      <c r="P424" s="40"/>
      <c r="Q424" s="39">
        <f>SUM(E424:P424)</f>
        <v>0.05</v>
      </c>
      <c r="R424" s="40"/>
      <c r="S424" s="40"/>
      <c r="T424" s="40"/>
      <c r="U424" s="40"/>
      <c r="V424" s="40"/>
      <c r="W424" s="40"/>
      <c r="X424" s="40"/>
      <c r="Y424" s="40"/>
      <c r="Z424" s="40"/>
      <c r="AA424" s="40"/>
      <c r="AB424" s="40"/>
      <c r="AC424" s="40"/>
      <c r="AD424" s="39">
        <f>SUM(R424:AC424)</f>
        <v>0</v>
      </c>
      <c r="AE424" s="40"/>
      <c r="AF424" s="40"/>
      <c r="AG424" s="40"/>
      <c r="AH424" s="40"/>
      <c r="AI424" s="40"/>
      <c r="AJ424" s="40"/>
      <c r="AK424" s="40"/>
      <c r="AL424" s="40"/>
      <c r="AM424" s="40"/>
      <c r="AN424" s="40"/>
      <c r="AO424" s="40"/>
      <c r="AP424" s="40"/>
      <c r="AQ424" s="39">
        <f>SUM(AE424:AP424)</f>
        <v>0</v>
      </c>
    </row>
    <row r="425" spans="2:43" x14ac:dyDescent="0.25">
      <c r="B425" s="131"/>
      <c r="C425" s="136" t="s">
        <v>19</v>
      </c>
      <c r="D425" s="52" t="s">
        <v>45</v>
      </c>
      <c r="E425" s="40">
        <v>0.02</v>
      </c>
      <c r="F425" s="40">
        <v>0</v>
      </c>
      <c r="G425" s="40">
        <v>0</v>
      </c>
      <c r="H425" s="40">
        <v>0</v>
      </c>
      <c r="I425" s="40">
        <v>0</v>
      </c>
      <c r="J425" s="40">
        <v>0</v>
      </c>
      <c r="K425" s="40">
        <v>0</v>
      </c>
      <c r="L425" s="40">
        <v>0</v>
      </c>
      <c r="M425" s="40">
        <v>0</v>
      </c>
      <c r="N425" s="40">
        <v>0</v>
      </c>
      <c r="O425" s="40">
        <v>0</v>
      </c>
      <c r="P425" s="40"/>
      <c r="Q425" s="39">
        <f>SUM(E425:P425)</f>
        <v>0.02</v>
      </c>
      <c r="R425" s="40"/>
      <c r="S425" s="40"/>
      <c r="T425" s="40"/>
      <c r="U425" s="40"/>
      <c r="V425" s="40"/>
      <c r="W425" s="40"/>
      <c r="X425" s="40"/>
      <c r="Y425" s="40"/>
      <c r="Z425" s="40"/>
      <c r="AA425" s="40"/>
      <c r="AB425" s="40"/>
      <c r="AC425" s="40"/>
      <c r="AD425" s="39">
        <f>SUM(R425:AC425)</f>
        <v>0</v>
      </c>
      <c r="AE425" s="40"/>
      <c r="AF425" s="40"/>
      <c r="AG425" s="40"/>
      <c r="AH425" s="40"/>
      <c r="AI425" s="40"/>
      <c r="AJ425" s="40"/>
      <c r="AK425" s="40"/>
      <c r="AL425" s="40"/>
      <c r="AM425" s="40"/>
      <c r="AN425" s="40"/>
      <c r="AO425" s="40"/>
      <c r="AP425" s="40"/>
      <c r="AQ425" s="39">
        <f>SUM(AE425:AP425)</f>
        <v>0</v>
      </c>
    </row>
    <row r="426" spans="2:43" ht="30" x14ac:dyDescent="0.25">
      <c r="B426" s="131"/>
      <c r="C426" s="136" t="s">
        <v>19</v>
      </c>
      <c r="D426" s="52" t="s">
        <v>46</v>
      </c>
      <c r="E426" s="40"/>
      <c r="F426" s="40"/>
      <c r="G426" s="40"/>
      <c r="H426" s="40"/>
      <c r="I426" s="40"/>
      <c r="J426" s="40"/>
      <c r="K426" s="40"/>
      <c r="L426" s="40"/>
      <c r="M426" s="40"/>
      <c r="N426" s="40"/>
      <c r="O426" s="40"/>
      <c r="P426" s="40"/>
      <c r="Q426" s="39">
        <f>SUM(E426:P426)</f>
        <v>0</v>
      </c>
      <c r="R426" s="40">
        <v>0</v>
      </c>
      <c r="S426" s="40">
        <v>0</v>
      </c>
      <c r="T426" s="40">
        <v>0</v>
      </c>
      <c r="U426" s="40">
        <v>3</v>
      </c>
      <c r="V426" s="40">
        <v>0</v>
      </c>
      <c r="W426" s="40">
        <v>0</v>
      </c>
      <c r="X426" s="40">
        <v>0</v>
      </c>
      <c r="Y426" s="40">
        <v>0</v>
      </c>
      <c r="Z426" s="40"/>
      <c r="AA426" s="40"/>
      <c r="AB426" s="40"/>
      <c r="AC426" s="40"/>
      <c r="AD426" s="39">
        <f>SUM(R426:AC426)</f>
        <v>3</v>
      </c>
      <c r="AE426" s="40"/>
      <c r="AF426" s="40"/>
      <c r="AG426" s="40"/>
      <c r="AH426" s="40"/>
      <c r="AI426" s="40"/>
      <c r="AJ426" s="40"/>
      <c r="AK426" s="40"/>
      <c r="AL426" s="40"/>
      <c r="AM426" s="40"/>
      <c r="AN426" s="40"/>
      <c r="AO426" s="40"/>
      <c r="AP426" s="40"/>
      <c r="AQ426" s="39">
        <f>SUM(AE426:AP426)</f>
        <v>0</v>
      </c>
    </row>
    <row r="427" spans="2:43" x14ac:dyDescent="0.25">
      <c r="B427" s="131"/>
      <c r="C427" s="136"/>
      <c r="D427" s="54" t="s">
        <v>135</v>
      </c>
      <c r="E427" s="40"/>
      <c r="F427" s="40"/>
      <c r="G427" s="40"/>
      <c r="H427" s="40"/>
      <c r="I427" s="40"/>
      <c r="J427" s="40"/>
      <c r="K427" s="40"/>
      <c r="L427" s="40"/>
      <c r="M427" s="40"/>
      <c r="N427" s="40"/>
      <c r="O427" s="40"/>
      <c r="P427" s="40"/>
      <c r="Q427" s="39"/>
      <c r="R427" s="40"/>
      <c r="S427" s="40"/>
      <c r="T427" s="40"/>
      <c r="U427" s="40"/>
      <c r="V427" s="40"/>
      <c r="W427" s="40"/>
      <c r="X427" s="40"/>
      <c r="Y427" s="40"/>
      <c r="Z427" s="40"/>
      <c r="AA427" s="40"/>
      <c r="AB427" s="40"/>
      <c r="AC427" s="40"/>
      <c r="AD427" s="39"/>
      <c r="AE427" s="40"/>
      <c r="AF427" s="40"/>
      <c r="AG427" s="40"/>
      <c r="AH427" s="40"/>
      <c r="AI427" s="40"/>
      <c r="AJ427" s="40"/>
      <c r="AK427" s="40"/>
      <c r="AL427" s="40"/>
      <c r="AM427" s="40"/>
      <c r="AN427" s="40"/>
      <c r="AO427" s="40"/>
      <c r="AP427" s="40"/>
      <c r="AQ427" s="39"/>
    </row>
    <row r="428" spans="2:43" x14ac:dyDescent="0.25">
      <c r="B428" s="131"/>
      <c r="C428" s="136" t="s">
        <v>19</v>
      </c>
      <c r="D428" s="52" t="s">
        <v>47</v>
      </c>
      <c r="E428" s="40"/>
      <c r="F428" s="40"/>
      <c r="G428" s="40"/>
      <c r="H428" s="40"/>
      <c r="I428" s="40"/>
      <c r="J428" s="40"/>
      <c r="K428" s="40"/>
      <c r="L428" s="40"/>
      <c r="M428" s="40"/>
      <c r="N428" s="40"/>
      <c r="O428" s="40"/>
      <c r="P428" s="40"/>
      <c r="Q428" s="39">
        <f t="shared" ref="Q428:Q435" si="383">SUM(E428:P428)</f>
        <v>0</v>
      </c>
      <c r="R428" s="40"/>
      <c r="S428" s="40"/>
      <c r="T428" s="40"/>
      <c r="U428" s="40"/>
      <c r="V428" s="40"/>
      <c r="W428" s="40"/>
      <c r="X428" s="40"/>
      <c r="Y428" s="40"/>
      <c r="Z428" s="40"/>
      <c r="AA428" s="40"/>
      <c r="AB428" s="40"/>
      <c r="AC428" s="40"/>
      <c r="AD428" s="39">
        <f t="shared" ref="AD428:AD435" si="384">SUM(R428:AC428)</f>
        <v>0</v>
      </c>
      <c r="AE428" s="40"/>
      <c r="AF428" s="40"/>
      <c r="AG428" s="40"/>
      <c r="AH428" s="40"/>
      <c r="AI428" s="40"/>
      <c r="AJ428" s="40"/>
      <c r="AK428" s="40"/>
      <c r="AL428" s="40"/>
      <c r="AM428" s="40"/>
      <c r="AN428" s="40"/>
      <c r="AO428" s="40"/>
      <c r="AP428" s="40"/>
      <c r="AQ428" s="39">
        <f t="shared" ref="AQ428:AQ435" si="385">SUM(AE428:AP428)</f>
        <v>0</v>
      </c>
    </row>
    <row r="429" spans="2:43" ht="45" x14ac:dyDescent="0.25">
      <c r="B429" s="131"/>
      <c r="C429" s="136" t="s">
        <v>19</v>
      </c>
      <c r="D429" s="52" t="s">
        <v>48</v>
      </c>
      <c r="E429" s="40"/>
      <c r="F429" s="40"/>
      <c r="G429" s="40"/>
      <c r="H429" s="40"/>
      <c r="I429" s="40"/>
      <c r="J429" s="40"/>
      <c r="K429" s="40"/>
      <c r="L429" s="40"/>
      <c r="M429" s="40"/>
      <c r="N429" s="40"/>
      <c r="O429" s="40"/>
      <c r="P429" s="40"/>
      <c r="Q429" s="39">
        <f t="shared" si="383"/>
        <v>0</v>
      </c>
      <c r="R429" s="40"/>
      <c r="S429" s="40"/>
      <c r="T429" s="40"/>
      <c r="U429" s="40"/>
      <c r="V429" s="40"/>
      <c r="W429" s="40"/>
      <c r="X429" s="40"/>
      <c r="Y429" s="40"/>
      <c r="Z429" s="40"/>
      <c r="AA429" s="40"/>
      <c r="AB429" s="40"/>
      <c r="AC429" s="40"/>
      <c r="AD429" s="39">
        <f t="shared" si="384"/>
        <v>0</v>
      </c>
      <c r="AE429" s="40"/>
      <c r="AF429" s="40"/>
      <c r="AG429" s="40"/>
      <c r="AH429" s="40"/>
      <c r="AI429" s="40"/>
      <c r="AJ429" s="40"/>
      <c r="AK429" s="40"/>
      <c r="AL429" s="40"/>
      <c r="AM429" s="40"/>
      <c r="AN429" s="40"/>
      <c r="AO429" s="40"/>
      <c r="AP429" s="40"/>
      <c r="AQ429" s="39">
        <f t="shared" si="385"/>
        <v>0</v>
      </c>
    </row>
    <row r="430" spans="2:43" x14ac:dyDescent="0.25">
      <c r="B430" s="131"/>
      <c r="C430" s="136" t="s">
        <v>19</v>
      </c>
      <c r="D430" s="52" t="s">
        <v>49</v>
      </c>
      <c r="E430" s="40"/>
      <c r="F430" s="40"/>
      <c r="G430" s="40"/>
      <c r="H430" s="40"/>
      <c r="I430" s="40"/>
      <c r="J430" s="40"/>
      <c r="K430" s="40"/>
      <c r="L430" s="40"/>
      <c r="M430" s="40"/>
      <c r="N430" s="40"/>
      <c r="O430" s="40"/>
      <c r="P430" s="40"/>
      <c r="Q430" s="39">
        <f t="shared" si="383"/>
        <v>0</v>
      </c>
      <c r="R430" s="40"/>
      <c r="S430" s="40"/>
      <c r="T430" s="40"/>
      <c r="U430" s="40"/>
      <c r="V430" s="40"/>
      <c r="W430" s="40"/>
      <c r="X430" s="40"/>
      <c r="Y430" s="40"/>
      <c r="Z430" s="40"/>
      <c r="AA430" s="40"/>
      <c r="AB430" s="40"/>
      <c r="AC430" s="40"/>
      <c r="AD430" s="39">
        <f t="shared" si="384"/>
        <v>0</v>
      </c>
      <c r="AE430" s="40"/>
      <c r="AF430" s="40"/>
      <c r="AG430" s="40"/>
      <c r="AH430" s="40"/>
      <c r="AI430" s="40"/>
      <c r="AJ430" s="40"/>
      <c r="AK430" s="40"/>
      <c r="AL430" s="40"/>
      <c r="AM430" s="40"/>
      <c r="AN430" s="40"/>
      <c r="AO430" s="40"/>
      <c r="AP430" s="40"/>
      <c r="AQ430" s="39">
        <f t="shared" si="385"/>
        <v>0</v>
      </c>
    </row>
    <row r="431" spans="2:43" x14ac:dyDescent="0.25">
      <c r="B431" s="131"/>
      <c r="C431" s="136" t="s">
        <v>19</v>
      </c>
      <c r="D431" s="52" t="s">
        <v>50</v>
      </c>
      <c r="E431" s="40"/>
      <c r="F431" s="40"/>
      <c r="G431" s="40"/>
      <c r="H431" s="40"/>
      <c r="I431" s="40"/>
      <c r="J431" s="40"/>
      <c r="K431" s="40"/>
      <c r="L431" s="40"/>
      <c r="M431" s="40"/>
      <c r="N431" s="40"/>
      <c r="O431" s="40"/>
      <c r="P431" s="40"/>
      <c r="Q431" s="39">
        <f t="shared" si="383"/>
        <v>0</v>
      </c>
      <c r="R431" s="40"/>
      <c r="S431" s="40"/>
      <c r="T431" s="40"/>
      <c r="U431" s="40"/>
      <c r="V431" s="40"/>
      <c r="W431" s="40"/>
      <c r="X431" s="40"/>
      <c r="Y431" s="40"/>
      <c r="Z431" s="40"/>
      <c r="AA431" s="40"/>
      <c r="AB431" s="40"/>
      <c r="AC431" s="40"/>
      <c r="AD431" s="39">
        <f t="shared" si="384"/>
        <v>0</v>
      </c>
      <c r="AE431" s="40"/>
      <c r="AF431" s="40"/>
      <c r="AG431" s="40"/>
      <c r="AH431" s="40"/>
      <c r="AI431" s="40"/>
      <c r="AJ431" s="40"/>
      <c r="AK431" s="40"/>
      <c r="AL431" s="40"/>
      <c r="AM431" s="40"/>
      <c r="AN431" s="40"/>
      <c r="AO431" s="40"/>
      <c r="AP431" s="40"/>
      <c r="AQ431" s="39">
        <f t="shared" si="385"/>
        <v>0</v>
      </c>
    </row>
    <row r="432" spans="2:43" x14ac:dyDescent="0.25">
      <c r="B432" s="131"/>
      <c r="C432" s="136" t="s">
        <v>19</v>
      </c>
      <c r="D432" s="52" t="s">
        <v>51</v>
      </c>
      <c r="E432" s="40"/>
      <c r="F432" s="40"/>
      <c r="G432" s="40"/>
      <c r="H432" s="40"/>
      <c r="I432" s="40"/>
      <c r="J432" s="40"/>
      <c r="K432" s="40"/>
      <c r="L432" s="40"/>
      <c r="M432" s="40"/>
      <c r="N432" s="40"/>
      <c r="O432" s="40"/>
      <c r="P432" s="40"/>
      <c r="Q432" s="39">
        <f t="shared" si="383"/>
        <v>0</v>
      </c>
      <c r="R432" s="40"/>
      <c r="S432" s="40"/>
      <c r="T432" s="40"/>
      <c r="U432" s="40"/>
      <c r="V432" s="40"/>
      <c r="W432" s="40"/>
      <c r="X432" s="40"/>
      <c r="Y432" s="40"/>
      <c r="Z432" s="40"/>
      <c r="AA432" s="40"/>
      <c r="AB432" s="40"/>
      <c r="AC432" s="40"/>
      <c r="AD432" s="39">
        <f t="shared" si="384"/>
        <v>0</v>
      </c>
      <c r="AE432" s="40"/>
      <c r="AF432" s="40"/>
      <c r="AG432" s="40"/>
      <c r="AH432" s="40"/>
      <c r="AI432" s="40"/>
      <c r="AJ432" s="40"/>
      <c r="AK432" s="40"/>
      <c r="AL432" s="40"/>
      <c r="AM432" s="40"/>
      <c r="AN432" s="40"/>
      <c r="AO432" s="40"/>
      <c r="AP432" s="40"/>
      <c r="AQ432" s="39">
        <f t="shared" si="385"/>
        <v>0</v>
      </c>
    </row>
    <row r="433" spans="2:43" ht="16.5" customHeight="1" x14ac:dyDescent="0.25">
      <c r="B433" s="131"/>
      <c r="C433" s="136" t="s">
        <v>19</v>
      </c>
      <c r="D433" s="52" t="s">
        <v>52</v>
      </c>
      <c r="E433" s="40"/>
      <c r="F433" s="40"/>
      <c r="G433" s="40"/>
      <c r="H433" s="40"/>
      <c r="I433" s="40"/>
      <c r="J433" s="40"/>
      <c r="K433" s="40"/>
      <c r="L433" s="40"/>
      <c r="M433" s="40"/>
      <c r="N433" s="40"/>
      <c r="O433" s="40"/>
      <c r="P433" s="40"/>
      <c r="Q433" s="39">
        <f t="shared" si="383"/>
        <v>0</v>
      </c>
      <c r="R433" s="40"/>
      <c r="S433" s="40"/>
      <c r="T433" s="40"/>
      <c r="U433" s="40"/>
      <c r="V433" s="40"/>
      <c r="W433" s="40"/>
      <c r="X433" s="40"/>
      <c r="Y433" s="40"/>
      <c r="Z433" s="40"/>
      <c r="AA433" s="40"/>
      <c r="AB433" s="40"/>
      <c r="AC433" s="40"/>
      <c r="AD433" s="39">
        <f t="shared" si="384"/>
        <v>0</v>
      </c>
      <c r="AE433" s="40"/>
      <c r="AF433" s="40"/>
      <c r="AG433" s="40"/>
      <c r="AH433" s="40"/>
      <c r="AI433" s="40"/>
      <c r="AJ433" s="40"/>
      <c r="AK433" s="40"/>
      <c r="AL433" s="40"/>
      <c r="AM433" s="40"/>
      <c r="AN433" s="40"/>
      <c r="AO433" s="40"/>
      <c r="AP433" s="40"/>
      <c r="AQ433" s="39">
        <f t="shared" si="385"/>
        <v>0</v>
      </c>
    </row>
    <row r="434" spans="2:43" x14ac:dyDescent="0.25">
      <c r="B434" s="131"/>
      <c r="C434" s="136" t="s">
        <v>19</v>
      </c>
      <c r="D434" s="52" t="s">
        <v>53</v>
      </c>
      <c r="E434" s="40"/>
      <c r="F434" s="40"/>
      <c r="G434" s="40"/>
      <c r="H434" s="40"/>
      <c r="I434" s="40"/>
      <c r="J434" s="40"/>
      <c r="K434" s="40"/>
      <c r="L434" s="40"/>
      <c r="M434" s="40"/>
      <c r="N434" s="40"/>
      <c r="O434" s="40"/>
      <c r="P434" s="40"/>
      <c r="Q434" s="39">
        <f t="shared" si="383"/>
        <v>0</v>
      </c>
      <c r="R434" s="40"/>
      <c r="S434" s="40"/>
      <c r="T434" s="40"/>
      <c r="U434" s="40"/>
      <c r="V434" s="40"/>
      <c r="W434" s="40"/>
      <c r="X434" s="40"/>
      <c r="Y434" s="40"/>
      <c r="Z434" s="40"/>
      <c r="AA434" s="40"/>
      <c r="AB434" s="40"/>
      <c r="AC434" s="40"/>
      <c r="AD434" s="39">
        <f t="shared" si="384"/>
        <v>0</v>
      </c>
      <c r="AE434" s="40"/>
      <c r="AF434" s="40"/>
      <c r="AG434" s="40"/>
      <c r="AH434" s="40"/>
      <c r="AI434" s="40"/>
      <c r="AJ434" s="40"/>
      <c r="AK434" s="40"/>
      <c r="AL434" s="40"/>
      <c r="AM434" s="40"/>
      <c r="AN434" s="40"/>
      <c r="AO434" s="40"/>
      <c r="AP434" s="40"/>
      <c r="AQ434" s="39">
        <f t="shared" si="385"/>
        <v>0</v>
      </c>
    </row>
    <row r="435" spans="2:43" x14ac:dyDescent="0.25">
      <c r="B435" s="131"/>
      <c r="C435" s="136" t="s">
        <v>19</v>
      </c>
      <c r="D435" s="53" t="s">
        <v>54</v>
      </c>
      <c r="E435" s="41">
        <f t="shared" ref="E435:P435" si="386">+SUM(E424:E434)</f>
        <v>0.02</v>
      </c>
      <c r="F435" s="41">
        <f t="shared" si="386"/>
        <v>0</v>
      </c>
      <c r="G435" s="41">
        <f t="shared" si="386"/>
        <v>0.01</v>
      </c>
      <c r="H435" s="41">
        <f t="shared" si="386"/>
        <v>0</v>
      </c>
      <c r="I435" s="41">
        <f t="shared" si="386"/>
        <v>0</v>
      </c>
      <c r="J435" s="41">
        <f t="shared" si="386"/>
        <v>0</v>
      </c>
      <c r="K435" s="41">
        <f t="shared" si="386"/>
        <v>0</v>
      </c>
      <c r="L435" s="41">
        <f t="shared" si="386"/>
        <v>0</v>
      </c>
      <c r="M435" s="41">
        <f t="shared" si="386"/>
        <v>0.02</v>
      </c>
      <c r="N435" s="41">
        <f t="shared" si="386"/>
        <v>0.02</v>
      </c>
      <c r="O435" s="41">
        <f t="shared" si="386"/>
        <v>0</v>
      </c>
      <c r="P435" s="41">
        <f t="shared" si="386"/>
        <v>0</v>
      </c>
      <c r="Q435" s="33">
        <f t="shared" si="383"/>
        <v>7.0000000000000007E-2</v>
      </c>
      <c r="R435" s="41">
        <f t="shared" ref="R435:AC435" si="387">+SUM(R424:R434)</f>
        <v>0</v>
      </c>
      <c r="S435" s="41">
        <f t="shared" si="387"/>
        <v>0</v>
      </c>
      <c r="T435" s="41">
        <f t="shared" si="387"/>
        <v>0</v>
      </c>
      <c r="U435" s="41">
        <f t="shared" si="387"/>
        <v>3</v>
      </c>
      <c r="V435" s="41">
        <f t="shared" si="387"/>
        <v>0</v>
      </c>
      <c r="W435" s="41">
        <f t="shared" si="387"/>
        <v>0</v>
      </c>
      <c r="X435" s="41">
        <f t="shared" si="387"/>
        <v>0</v>
      </c>
      <c r="Y435" s="41">
        <f t="shared" si="387"/>
        <v>0</v>
      </c>
      <c r="Z435" s="41">
        <f t="shared" si="387"/>
        <v>0</v>
      </c>
      <c r="AA435" s="41">
        <f t="shared" si="387"/>
        <v>0</v>
      </c>
      <c r="AB435" s="41">
        <f t="shared" si="387"/>
        <v>0</v>
      </c>
      <c r="AC435" s="41">
        <f t="shared" si="387"/>
        <v>0</v>
      </c>
      <c r="AD435" s="33">
        <f t="shared" si="384"/>
        <v>3</v>
      </c>
      <c r="AE435" s="41">
        <f t="shared" ref="AE435" si="388">+SUM(AE424:AE434)</f>
        <v>0</v>
      </c>
      <c r="AF435" s="41">
        <f t="shared" ref="AF435:AI435" si="389">+SUM(AF424:AF434)</f>
        <v>0</v>
      </c>
      <c r="AG435" s="41">
        <f t="shared" si="389"/>
        <v>0</v>
      </c>
      <c r="AH435" s="41">
        <f t="shared" si="389"/>
        <v>0</v>
      </c>
      <c r="AI435" s="41">
        <f t="shared" si="389"/>
        <v>0</v>
      </c>
      <c r="AJ435" s="41"/>
      <c r="AK435" s="41"/>
      <c r="AL435" s="41"/>
      <c r="AM435" s="41"/>
      <c r="AN435" s="41"/>
      <c r="AO435" s="41"/>
      <c r="AP435" s="41"/>
      <c r="AQ435" s="33">
        <f t="shared" si="385"/>
        <v>0</v>
      </c>
    </row>
    <row r="436" spans="2:43" x14ac:dyDescent="0.25">
      <c r="B436" s="131"/>
      <c r="C436" s="136" t="s">
        <v>19</v>
      </c>
      <c r="D436" s="16" t="s">
        <v>55</v>
      </c>
      <c r="E436" s="37"/>
      <c r="F436" s="37"/>
      <c r="G436" s="37"/>
      <c r="H436" s="37"/>
      <c r="I436" s="37"/>
      <c r="J436" s="37"/>
      <c r="K436" s="37"/>
      <c r="L436" s="37"/>
      <c r="M436" s="37"/>
      <c r="N436" s="37"/>
      <c r="O436" s="37"/>
      <c r="P436" s="37"/>
      <c r="Q436" s="44"/>
      <c r="R436" s="37"/>
      <c r="S436" s="37"/>
      <c r="T436" s="37"/>
      <c r="U436" s="37"/>
      <c r="V436" s="37"/>
      <c r="W436" s="37"/>
      <c r="X436" s="37"/>
      <c r="Y436" s="37"/>
      <c r="Z436" s="37"/>
      <c r="AA436" s="37"/>
      <c r="AB436" s="37"/>
      <c r="AC436" s="37"/>
      <c r="AD436" s="44"/>
      <c r="AE436" s="37"/>
      <c r="AF436" s="37"/>
      <c r="AG436" s="37"/>
      <c r="AH436" s="37"/>
      <c r="AI436" s="37"/>
      <c r="AJ436" s="37"/>
      <c r="AK436" s="37"/>
      <c r="AL436" s="37"/>
      <c r="AM436" s="37"/>
      <c r="AN436" s="37"/>
      <c r="AO436" s="37"/>
      <c r="AP436" s="37"/>
      <c r="AQ436" s="57"/>
    </row>
    <row r="437" spans="2:43" x14ac:dyDescent="0.25">
      <c r="B437" s="131"/>
      <c r="C437" s="136" t="s">
        <v>19</v>
      </c>
      <c r="D437" s="52" t="s">
        <v>56</v>
      </c>
      <c r="E437" s="40"/>
      <c r="F437" s="40"/>
      <c r="G437" s="40"/>
      <c r="H437" s="40"/>
      <c r="I437" s="40"/>
      <c r="J437" s="40"/>
      <c r="K437" s="40"/>
      <c r="L437" s="40"/>
      <c r="M437" s="40"/>
      <c r="N437" s="40"/>
      <c r="O437" s="40"/>
      <c r="P437" s="40"/>
      <c r="Q437" s="39">
        <f>SUM(E437:P437)</f>
        <v>0</v>
      </c>
      <c r="R437" s="40"/>
      <c r="S437" s="40"/>
      <c r="T437" s="40"/>
      <c r="U437" s="40"/>
      <c r="V437" s="40"/>
      <c r="W437" s="40"/>
      <c r="X437" s="40"/>
      <c r="Y437" s="40"/>
      <c r="Z437" s="40"/>
      <c r="AA437" s="40"/>
      <c r="AB437" s="40"/>
      <c r="AC437" s="40"/>
      <c r="AD437" s="39">
        <f>SUM(R437:AC437)</f>
        <v>0</v>
      </c>
      <c r="AE437" s="40"/>
      <c r="AF437" s="40"/>
      <c r="AG437" s="40"/>
      <c r="AH437" s="40"/>
      <c r="AI437" s="40"/>
      <c r="AJ437" s="40"/>
      <c r="AK437" s="40"/>
      <c r="AL437" s="40"/>
      <c r="AM437" s="40"/>
      <c r="AN437" s="40"/>
      <c r="AO437" s="40"/>
      <c r="AP437" s="40"/>
      <c r="AQ437" s="39">
        <f>SUM(AE437:AP437)</f>
        <v>0</v>
      </c>
    </row>
    <row r="438" spans="2:43" x14ac:dyDescent="0.25">
      <c r="B438" s="131"/>
      <c r="C438" s="136" t="s">
        <v>19</v>
      </c>
      <c r="D438" s="53" t="s">
        <v>57</v>
      </c>
      <c r="E438" s="41">
        <f t="shared" ref="E438:P438" si="390">+E437</f>
        <v>0</v>
      </c>
      <c r="F438" s="41">
        <f t="shared" si="390"/>
        <v>0</v>
      </c>
      <c r="G438" s="41">
        <f t="shared" si="390"/>
        <v>0</v>
      </c>
      <c r="H438" s="41">
        <f t="shared" si="390"/>
        <v>0</v>
      </c>
      <c r="I438" s="41">
        <f t="shared" si="390"/>
        <v>0</v>
      </c>
      <c r="J438" s="41">
        <f t="shared" si="390"/>
        <v>0</v>
      </c>
      <c r="K438" s="41">
        <f t="shared" si="390"/>
        <v>0</v>
      </c>
      <c r="L438" s="41">
        <f t="shared" si="390"/>
        <v>0</v>
      </c>
      <c r="M438" s="41">
        <f t="shared" si="390"/>
        <v>0</v>
      </c>
      <c r="N438" s="41">
        <f t="shared" si="390"/>
        <v>0</v>
      </c>
      <c r="O438" s="41">
        <f t="shared" si="390"/>
        <v>0</v>
      </c>
      <c r="P438" s="41">
        <f t="shared" si="390"/>
        <v>0</v>
      </c>
      <c r="Q438" s="33">
        <f>SUM(E438:P438)</f>
        <v>0</v>
      </c>
      <c r="R438" s="41">
        <f t="shared" ref="R438:AC438" si="391">+R437</f>
        <v>0</v>
      </c>
      <c r="S438" s="41">
        <f t="shared" si="391"/>
        <v>0</v>
      </c>
      <c r="T438" s="41">
        <f t="shared" si="391"/>
        <v>0</v>
      </c>
      <c r="U438" s="41">
        <f t="shared" si="391"/>
        <v>0</v>
      </c>
      <c r="V438" s="41">
        <f t="shared" si="391"/>
        <v>0</v>
      </c>
      <c r="W438" s="41">
        <f t="shared" si="391"/>
        <v>0</v>
      </c>
      <c r="X438" s="41">
        <f t="shared" si="391"/>
        <v>0</v>
      </c>
      <c r="Y438" s="41">
        <f t="shared" si="391"/>
        <v>0</v>
      </c>
      <c r="Z438" s="41">
        <f t="shared" si="391"/>
        <v>0</v>
      </c>
      <c r="AA438" s="41">
        <f t="shared" si="391"/>
        <v>0</v>
      </c>
      <c r="AB438" s="41">
        <f t="shared" si="391"/>
        <v>0</v>
      </c>
      <c r="AC438" s="41">
        <f t="shared" si="391"/>
        <v>0</v>
      </c>
      <c r="AD438" s="33">
        <f>SUM(R438:AC438)</f>
        <v>0</v>
      </c>
      <c r="AE438" s="41">
        <f t="shared" ref="AE438" si="392">+AE437</f>
        <v>0</v>
      </c>
      <c r="AF438" s="41">
        <f t="shared" ref="AF438:AI438" si="393">+AF437</f>
        <v>0</v>
      </c>
      <c r="AG438" s="41">
        <f t="shared" si="393"/>
        <v>0</v>
      </c>
      <c r="AH438" s="41">
        <f t="shared" si="393"/>
        <v>0</v>
      </c>
      <c r="AI438" s="41">
        <f t="shared" si="393"/>
        <v>0</v>
      </c>
      <c r="AJ438" s="41"/>
      <c r="AK438" s="41"/>
      <c r="AL438" s="41"/>
      <c r="AM438" s="41"/>
      <c r="AN438" s="41"/>
      <c r="AO438" s="41"/>
      <c r="AP438" s="41"/>
      <c r="AQ438" s="33">
        <f>SUM(AE438:AP438)</f>
        <v>0</v>
      </c>
    </row>
    <row r="439" spans="2:43" s="10" customFormat="1" ht="15.75" thickBot="1" x14ac:dyDescent="0.3">
      <c r="B439" s="131"/>
      <c r="C439" s="138" t="s">
        <v>19</v>
      </c>
      <c r="D439" s="9" t="s">
        <v>76</v>
      </c>
      <c r="E439" s="65">
        <f t="shared" ref="E439:AE439" si="394">SUM(E412,E419,E422,E435,E438)</f>
        <v>0.02</v>
      </c>
      <c r="F439" s="65">
        <f t="shared" si="394"/>
        <v>0</v>
      </c>
      <c r="G439" s="65">
        <f t="shared" si="394"/>
        <v>0.01</v>
      </c>
      <c r="H439" s="65">
        <f t="shared" si="394"/>
        <v>0</v>
      </c>
      <c r="I439" s="65">
        <f t="shared" si="394"/>
        <v>0</v>
      </c>
      <c r="J439" s="65">
        <f t="shared" si="394"/>
        <v>0</v>
      </c>
      <c r="K439" s="65">
        <f t="shared" si="394"/>
        <v>0</v>
      </c>
      <c r="L439" s="65">
        <f t="shared" si="394"/>
        <v>0</v>
      </c>
      <c r="M439" s="65">
        <f t="shared" si="394"/>
        <v>0.02</v>
      </c>
      <c r="N439" s="65">
        <f t="shared" si="394"/>
        <v>0.02</v>
      </c>
      <c r="O439" s="65">
        <f t="shared" si="394"/>
        <v>0</v>
      </c>
      <c r="P439" s="65">
        <f t="shared" si="394"/>
        <v>0</v>
      </c>
      <c r="Q439" s="49">
        <f t="shared" si="394"/>
        <v>7.0000000000000007E-2</v>
      </c>
      <c r="R439" s="65">
        <f t="shared" si="394"/>
        <v>0</v>
      </c>
      <c r="S439" s="65">
        <f t="shared" si="394"/>
        <v>0</v>
      </c>
      <c r="T439" s="65">
        <f t="shared" si="394"/>
        <v>0</v>
      </c>
      <c r="U439" s="65">
        <f t="shared" si="394"/>
        <v>3</v>
      </c>
      <c r="V439" s="65">
        <f t="shared" si="394"/>
        <v>0</v>
      </c>
      <c r="W439" s="65">
        <f t="shared" si="394"/>
        <v>0</v>
      </c>
      <c r="X439" s="65">
        <f t="shared" si="394"/>
        <v>0</v>
      </c>
      <c r="Y439" s="65">
        <f t="shared" si="394"/>
        <v>0</v>
      </c>
      <c r="Z439" s="65">
        <f t="shared" si="394"/>
        <v>0</v>
      </c>
      <c r="AA439" s="65">
        <f t="shared" si="394"/>
        <v>0</v>
      </c>
      <c r="AB439" s="65">
        <f t="shared" si="394"/>
        <v>0</v>
      </c>
      <c r="AC439" s="65">
        <f t="shared" si="394"/>
        <v>0</v>
      </c>
      <c r="AD439" s="49">
        <f t="shared" si="394"/>
        <v>3</v>
      </c>
      <c r="AE439" s="65">
        <f t="shared" si="394"/>
        <v>0</v>
      </c>
      <c r="AF439" s="65">
        <f t="shared" ref="AF439:AQ439" si="395">SUM(AF412,AF419,AF422,AF435,AF438)</f>
        <v>0</v>
      </c>
      <c r="AG439" s="65">
        <f t="shared" si="395"/>
        <v>0</v>
      </c>
      <c r="AH439" s="65">
        <f t="shared" si="395"/>
        <v>0</v>
      </c>
      <c r="AI439" s="65">
        <f t="shared" si="395"/>
        <v>0</v>
      </c>
      <c r="AJ439" s="65"/>
      <c r="AK439" s="65"/>
      <c r="AL439" s="65"/>
      <c r="AM439" s="65"/>
      <c r="AN439" s="65"/>
      <c r="AO439" s="65"/>
      <c r="AP439" s="65"/>
      <c r="AQ439" s="68">
        <f t="shared" si="395"/>
        <v>0</v>
      </c>
    </row>
    <row r="440" spans="2:43" x14ac:dyDescent="0.25">
      <c r="B440" s="131"/>
      <c r="C440" s="137" t="s">
        <v>20</v>
      </c>
      <c r="D440" s="20" t="s">
        <v>25</v>
      </c>
      <c r="E440" s="37"/>
      <c r="F440" s="37"/>
      <c r="G440" s="37"/>
      <c r="H440" s="37"/>
      <c r="I440" s="37"/>
      <c r="J440" s="37"/>
      <c r="K440" s="37"/>
      <c r="L440" s="37"/>
      <c r="M440" s="37"/>
      <c r="N440" s="37"/>
      <c r="O440" s="37"/>
      <c r="P440" s="37"/>
      <c r="Q440" s="44"/>
      <c r="R440" s="37"/>
      <c r="S440" s="37"/>
      <c r="T440" s="37"/>
      <c r="U440" s="37"/>
      <c r="V440" s="37"/>
      <c r="W440" s="37"/>
      <c r="X440" s="37"/>
      <c r="Y440" s="37"/>
      <c r="Z440" s="37"/>
      <c r="AA440" s="37"/>
      <c r="AB440" s="37"/>
      <c r="AC440" s="37"/>
      <c r="AD440" s="44"/>
      <c r="AE440" s="37"/>
      <c r="AF440" s="37"/>
      <c r="AG440" s="37"/>
      <c r="AH440" s="37"/>
      <c r="AI440" s="37"/>
      <c r="AJ440" s="37"/>
      <c r="AK440" s="37"/>
      <c r="AL440" s="37"/>
      <c r="AM440" s="37"/>
      <c r="AN440" s="37"/>
      <c r="AO440" s="37"/>
      <c r="AP440" s="37"/>
      <c r="AQ440" s="57"/>
    </row>
    <row r="441" spans="2:43" x14ac:dyDescent="0.25">
      <c r="B441" s="131"/>
      <c r="C441" s="126" t="s">
        <v>20</v>
      </c>
      <c r="D441" s="52" t="s">
        <v>26</v>
      </c>
      <c r="E441" s="40"/>
      <c r="F441" s="40"/>
      <c r="G441" s="40"/>
      <c r="H441" s="40"/>
      <c r="I441" s="40"/>
      <c r="J441" s="40"/>
      <c r="K441" s="40"/>
      <c r="L441" s="40"/>
      <c r="M441" s="40"/>
      <c r="N441" s="40"/>
      <c r="O441" s="40"/>
      <c r="P441" s="40"/>
      <c r="Q441" s="39">
        <f t="shared" ref="Q441:Q447" si="396">SUM(E441:P441)</f>
        <v>0</v>
      </c>
      <c r="R441" s="40"/>
      <c r="S441" s="40"/>
      <c r="T441" s="40"/>
      <c r="U441" s="40"/>
      <c r="V441" s="40"/>
      <c r="W441" s="40"/>
      <c r="X441" s="40"/>
      <c r="Y441" s="40"/>
      <c r="Z441" s="40"/>
      <c r="AA441" s="40"/>
      <c r="AB441" s="40"/>
      <c r="AC441" s="40"/>
      <c r="AD441" s="39">
        <f t="shared" ref="AD441:AD447" si="397">SUM(R441:AC441)</f>
        <v>0</v>
      </c>
      <c r="AE441" s="40"/>
      <c r="AF441" s="40"/>
      <c r="AG441" s="40"/>
      <c r="AH441" s="40"/>
      <c r="AI441" s="40"/>
      <c r="AJ441" s="40"/>
      <c r="AK441" s="40"/>
      <c r="AL441" s="40"/>
      <c r="AM441" s="40"/>
      <c r="AN441" s="40"/>
      <c r="AO441" s="40"/>
      <c r="AP441" s="40"/>
      <c r="AQ441" s="39">
        <f t="shared" ref="AQ441:AQ447" si="398">SUM(AE441:AP441)</f>
        <v>0</v>
      </c>
    </row>
    <row r="442" spans="2:43" x14ac:dyDescent="0.25">
      <c r="B442" s="131"/>
      <c r="C442" s="126" t="s">
        <v>20</v>
      </c>
      <c r="D442" s="52" t="s">
        <v>27</v>
      </c>
      <c r="E442" s="40"/>
      <c r="F442" s="40"/>
      <c r="G442" s="40"/>
      <c r="H442" s="40"/>
      <c r="I442" s="40"/>
      <c r="J442" s="40"/>
      <c r="K442" s="40"/>
      <c r="L442" s="40"/>
      <c r="M442" s="40"/>
      <c r="N442" s="40"/>
      <c r="O442" s="40"/>
      <c r="P442" s="40"/>
      <c r="Q442" s="39">
        <f t="shared" si="396"/>
        <v>0</v>
      </c>
      <c r="R442" s="40"/>
      <c r="S442" s="40"/>
      <c r="T442" s="40"/>
      <c r="U442" s="40"/>
      <c r="V442" s="40"/>
      <c r="W442" s="40"/>
      <c r="X442" s="40"/>
      <c r="Y442" s="40"/>
      <c r="Z442" s="40"/>
      <c r="AA442" s="40"/>
      <c r="AB442" s="40"/>
      <c r="AC442" s="40"/>
      <c r="AD442" s="39">
        <f t="shared" si="397"/>
        <v>0</v>
      </c>
      <c r="AE442" s="40"/>
      <c r="AF442" s="40"/>
      <c r="AG442" s="40"/>
      <c r="AH442" s="40"/>
      <c r="AI442" s="40"/>
      <c r="AJ442" s="40"/>
      <c r="AK442" s="40"/>
      <c r="AL442" s="40"/>
      <c r="AM442" s="40"/>
      <c r="AN442" s="40"/>
      <c r="AO442" s="40"/>
      <c r="AP442" s="40"/>
      <c r="AQ442" s="39">
        <f t="shared" si="398"/>
        <v>0</v>
      </c>
    </row>
    <row r="443" spans="2:43" x14ac:dyDescent="0.25">
      <c r="B443" s="131"/>
      <c r="C443" s="126" t="s">
        <v>20</v>
      </c>
      <c r="D443" s="52" t="s">
        <v>28</v>
      </c>
      <c r="E443" s="40"/>
      <c r="F443" s="40"/>
      <c r="G443" s="40"/>
      <c r="H443" s="40"/>
      <c r="I443" s="40"/>
      <c r="J443" s="40"/>
      <c r="K443" s="40"/>
      <c r="L443" s="40"/>
      <c r="M443" s="40"/>
      <c r="N443" s="40"/>
      <c r="O443" s="40"/>
      <c r="P443" s="40"/>
      <c r="Q443" s="39">
        <f t="shared" si="396"/>
        <v>0</v>
      </c>
      <c r="R443" s="40"/>
      <c r="S443" s="40"/>
      <c r="T443" s="40"/>
      <c r="U443" s="40"/>
      <c r="V443" s="40"/>
      <c r="W443" s="40"/>
      <c r="X443" s="40"/>
      <c r="Y443" s="40"/>
      <c r="Z443" s="40"/>
      <c r="AA443" s="40"/>
      <c r="AB443" s="40"/>
      <c r="AC443" s="40"/>
      <c r="AD443" s="39">
        <f t="shared" si="397"/>
        <v>0</v>
      </c>
      <c r="AE443" s="40"/>
      <c r="AF443" s="40"/>
      <c r="AG443" s="40"/>
      <c r="AH443" s="40"/>
      <c r="AI443" s="40"/>
      <c r="AJ443" s="40"/>
      <c r="AK443" s="40"/>
      <c r="AL443" s="40"/>
      <c r="AM443" s="40"/>
      <c r="AN443" s="40"/>
      <c r="AO443" s="40"/>
      <c r="AP443" s="40"/>
      <c r="AQ443" s="39">
        <f t="shared" si="398"/>
        <v>0</v>
      </c>
    </row>
    <row r="444" spans="2:43" x14ac:dyDescent="0.25">
      <c r="B444" s="131"/>
      <c r="C444" s="126" t="s">
        <v>20</v>
      </c>
      <c r="D444" s="52" t="s">
        <v>29</v>
      </c>
      <c r="E444" s="40"/>
      <c r="F444" s="40"/>
      <c r="G444" s="40"/>
      <c r="H444" s="40"/>
      <c r="I444" s="40"/>
      <c r="J444" s="40"/>
      <c r="K444" s="40"/>
      <c r="L444" s="40"/>
      <c r="M444" s="40"/>
      <c r="N444" s="40"/>
      <c r="O444" s="40"/>
      <c r="P444" s="40"/>
      <c r="Q444" s="39">
        <f t="shared" si="396"/>
        <v>0</v>
      </c>
      <c r="R444" s="40"/>
      <c r="S444" s="40"/>
      <c r="T444" s="40"/>
      <c r="U444" s="40"/>
      <c r="V444" s="40"/>
      <c r="W444" s="40"/>
      <c r="X444" s="40"/>
      <c r="Y444" s="40"/>
      <c r="Z444" s="40"/>
      <c r="AA444" s="40"/>
      <c r="AB444" s="40"/>
      <c r="AC444" s="40"/>
      <c r="AD444" s="39">
        <f t="shared" si="397"/>
        <v>0</v>
      </c>
      <c r="AE444" s="40"/>
      <c r="AF444" s="40"/>
      <c r="AG444" s="40"/>
      <c r="AH444" s="40"/>
      <c r="AI444" s="40"/>
      <c r="AJ444" s="40"/>
      <c r="AK444" s="40"/>
      <c r="AL444" s="40"/>
      <c r="AM444" s="40"/>
      <c r="AN444" s="40"/>
      <c r="AO444" s="40"/>
      <c r="AP444" s="40"/>
      <c r="AQ444" s="39">
        <f t="shared" si="398"/>
        <v>0</v>
      </c>
    </row>
    <row r="445" spans="2:43" x14ac:dyDescent="0.25">
      <c r="B445" s="131"/>
      <c r="C445" s="126" t="s">
        <v>20</v>
      </c>
      <c r="D445" s="52" t="s">
        <v>30</v>
      </c>
      <c r="E445" s="40"/>
      <c r="F445" s="40"/>
      <c r="G445" s="40"/>
      <c r="H445" s="40"/>
      <c r="I445" s="40"/>
      <c r="J445" s="40"/>
      <c r="K445" s="40"/>
      <c r="L445" s="40"/>
      <c r="M445" s="40"/>
      <c r="N445" s="40"/>
      <c r="O445" s="40"/>
      <c r="P445" s="40"/>
      <c r="Q445" s="39">
        <f t="shared" si="396"/>
        <v>0</v>
      </c>
      <c r="R445" s="40"/>
      <c r="S445" s="40"/>
      <c r="T445" s="40"/>
      <c r="U445" s="40"/>
      <c r="V445" s="40"/>
      <c r="W445" s="40"/>
      <c r="X445" s="40"/>
      <c r="Y445" s="40"/>
      <c r="Z445" s="40"/>
      <c r="AA445" s="40"/>
      <c r="AB445" s="40"/>
      <c r="AC445" s="40"/>
      <c r="AD445" s="39">
        <f t="shared" si="397"/>
        <v>0</v>
      </c>
      <c r="AE445" s="40"/>
      <c r="AF445" s="40"/>
      <c r="AG445" s="40"/>
      <c r="AH445" s="40"/>
      <c r="AI445" s="40"/>
      <c r="AJ445" s="40"/>
      <c r="AK445" s="40"/>
      <c r="AL445" s="40"/>
      <c r="AM445" s="40"/>
      <c r="AN445" s="40"/>
      <c r="AO445" s="40"/>
      <c r="AP445" s="40"/>
      <c r="AQ445" s="39">
        <f t="shared" si="398"/>
        <v>0</v>
      </c>
    </row>
    <row r="446" spans="2:43" x14ac:dyDescent="0.25">
      <c r="B446" s="131"/>
      <c r="C446" s="126" t="s">
        <v>20</v>
      </c>
      <c r="D446" s="52" t="s">
        <v>31</v>
      </c>
      <c r="E446" s="40"/>
      <c r="F446" s="40"/>
      <c r="G446" s="40"/>
      <c r="H446" s="40"/>
      <c r="I446" s="40"/>
      <c r="J446" s="40"/>
      <c r="K446" s="40"/>
      <c r="L446" s="40"/>
      <c r="M446" s="40"/>
      <c r="N446" s="40"/>
      <c r="O446" s="40"/>
      <c r="P446" s="40"/>
      <c r="Q446" s="39">
        <f t="shared" si="396"/>
        <v>0</v>
      </c>
      <c r="R446" s="40"/>
      <c r="S446" s="40"/>
      <c r="T446" s="40"/>
      <c r="U446" s="40"/>
      <c r="V446" s="40"/>
      <c r="W446" s="40"/>
      <c r="X446" s="40"/>
      <c r="Y446" s="40"/>
      <c r="Z446" s="40"/>
      <c r="AA446" s="40"/>
      <c r="AB446" s="40"/>
      <c r="AC446" s="40"/>
      <c r="AD446" s="39">
        <f t="shared" si="397"/>
        <v>0</v>
      </c>
      <c r="AE446" s="40"/>
      <c r="AF446" s="40"/>
      <c r="AG446" s="40"/>
      <c r="AH446" s="40"/>
      <c r="AI446" s="40"/>
      <c r="AJ446" s="40"/>
      <c r="AK446" s="40"/>
      <c r="AL446" s="40"/>
      <c r="AM446" s="40"/>
      <c r="AN446" s="40"/>
      <c r="AO446" s="40"/>
      <c r="AP446" s="40"/>
      <c r="AQ446" s="39">
        <f t="shared" si="398"/>
        <v>0</v>
      </c>
    </row>
    <row r="447" spans="2:43" x14ac:dyDescent="0.25">
      <c r="B447" s="131"/>
      <c r="C447" s="126" t="s">
        <v>20</v>
      </c>
      <c r="D447" s="53" t="s">
        <v>32</v>
      </c>
      <c r="E447" s="41">
        <f t="shared" ref="E447:P447" si="399">+SUM(E441:E446)</f>
        <v>0</v>
      </c>
      <c r="F447" s="41">
        <f t="shared" si="399"/>
        <v>0</v>
      </c>
      <c r="G447" s="41">
        <f t="shared" si="399"/>
        <v>0</v>
      </c>
      <c r="H447" s="41">
        <f t="shared" si="399"/>
        <v>0</v>
      </c>
      <c r="I447" s="41">
        <f t="shared" si="399"/>
        <v>0</v>
      </c>
      <c r="J447" s="41">
        <f t="shared" si="399"/>
        <v>0</v>
      </c>
      <c r="K447" s="41">
        <f t="shared" si="399"/>
        <v>0</v>
      </c>
      <c r="L447" s="41">
        <f t="shared" si="399"/>
        <v>0</v>
      </c>
      <c r="M447" s="41">
        <f t="shared" si="399"/>
        <v>0</v>
      </c>
      <c r="N447" s="41">
        <f t="shared" si="399"/>
        <v>0</v>
      </c>
      <c r="O447" s="41">
        <f t="shared" si="399"/>
        <v>0</v>
      </c>
      <c r="P447" s="41">
        <f t="shared" si="399"/>
        <v>0</v>
      </c>
      <c r="Q447" s="33">
        <f t="shared" si="396"/>
        <v>0</v>
      </c>
      <c r="R447" s="41">
        <f t="shared" ref="R447:AC447" si="400">+SUM(R441:R446)</f>
        <v>0</v>
      </c>
      <c r="S447" s="41">
        <f t="shared" si="400"/>
        <v>0</v>
      </c>
      <c r="T447" s="41">
        <f t="shared" si="400"/>
        <v>0</v>
      </c>
      <c r="U447" s="41">
        <f t="shared" si="400"/>
        <v>0</v>
      </c>
      <c r="V447" s="41">
        <f t="shared" si="400"/>
        <v>0</v>
      </c>
      <c r="W447" s="41">
        <f t="shared" si="400"/>
        <v>0</v>
      </c>
      <c r="X447" s="41">
        <f t="shared" si="400"/>
        <v>0</v>
      </c>
      <c r="Y447" s="41">
        <f t="shared" si="400"/>
        <v>0</v>
      </c>
      <c r="Z447" s="41">
        <f t="shared" si="400"/>
        <v>0</v>
      </c>
      <c r="AA447" s="41">
        <f t="shared" si="400"/>
        <v>0</v>
      </c>
      <c r="AB447" s="41">
        <f t="shared" si="400"/>
        <v>0</v>
      </c>
      <c r="AC447" s="41">
        <f t="shared" si="400"/>
        <v>0</v>
      </c>
      <c r="AD447" s="33">
        <f t="shared" si="397"/>
        <v>0</v>
      </c>
      <c r="AE447" s="41">
        <f t="shared" ref="AE447" si="401">+SUM(AE441:AE446)</f>
        <v>0</v>
      </c>
      <c r="AF447" s="41">
        <f t="shared" ref="AF447:AI447" si="402">+SUM(AF441:AF446)</f>
        <v>0</v>
      </c>
      <c r="AG447" s="41">
        <f t="shared" si="402"/>
        <v>0</v>
      </c>
      <c r="AH447" s="41">
        <f t="shared" si="402"/>
        <v>0</v>
      </c>
      <c r="AI447" s="41">
        <f t="shared" si="402"/>
        <v>0</v>
      </c>
      <c r="AJ447" s="41"/>
      <c r="AK447" s="41"/>
      <c r="AL447" s="41"/>
      <c r="AM447" s="41"/>
      <c r="AN447" s="41"/>
      <c r="AO447" s="41"/>
      <c r="AP447" s="41"/>
      <c r="AQ447" s="33">
        <f t="shared" si="398"/>
        <v>0</v>
      </c>
    </row>
    <row r="448" spans="2:43" x14ac:dyDescent="0.25">
      <c r="B448" s="131"/>
      <c r="C448" s="126" t="s">
        <v>20</v>
      </c>
      <c r="D448" s="16" t="s">
        <v>33</v>
      </c>
      <c r="E448" s="37"/>
      <c r="F448" s="37"/>
      <c r="G448" s="37"/>
      <c r="H448" s="37"/>
      <c r="I448" s="37"/>
      <c r="J448" s="37"/>
      <c r="K448" s="37"/>
      <c r="L448" s="37"/>
      <c r="M448" s="37"/>
      <c r="N448" s="37"/>
      <c r="O448" s="37"/>
      <c r="P448" s="37"/>
      <c r="Q448" s="44"/>
      <c r="R448" s="37"/>
      <c r="S448" s="37"/>
      <c r="T448" s="37"/>
      <c r="U448" s="37"/>
      <c r="V448" s="37"/>
      <c r="W448" s="37"/>
      <c r="X448" s="37"/>
      <c r="Y448" s="37"/>
      <c r="Z448" s="37"/>
      <c r="AA448" s="37"/>
      <c r="AB448" s="37"/>
      <c r="AC448" s="37"/>
      <c r="AD448" s="44"/>
      <c r="AE448" s="37"/>
      <c r="AF448" s="37"/>
      <c r="AG448" s="37"/>
      <c r="AH448" s="37"/>
      <c r="AI448" s="37"/>
      <c r="AJ448" s="37"/>
      <c r="AK448" s="37"/>
      <c r="AL448" s="37"/>
      <c r="AM448" s="37"/>
      <c r="AN448" s="37"/>
      <c r="AO448" s="37"/>
      <c r="AP448" s="37"/>
      <c r="AQ448" s="57"/>
    </row>
    <row r="449" spans="2:43" x14ac:dyDescent="0.25">
      <c r="B449" s="131"/>
      <c r="C449" s="126" t="s">
        <v>20</v>
      </c>
      <c r="D449" s="52" t="s">
        <v>34</v>
      </c>
      <c r="E449" s="40"/>
      <c r="F449" s="40"/>
      <c r="G449" s="40"/>
      <c r="H449" s="40"/>
      <c r="I449" s="40"/>
      <c r="J449" s="40"/>
      <c r="K449" s="40"/>
      <c r="L449" s="40"/>
      <c r="M449" s="40"/>
      <c r="N449" s="40"/>
      <c r="O449" s="40"/>
      <c r="P449" s="40"/>
      <c r="Q449" s="39">
        <f t="shared" ref="Q449:Q454" si="403">SUM(E449:P449)</f>
        <v>0</v>
      </c>
      <c r="R449" s="40"/>
      <c r="S449" s="40"/>
      <c r="T449" s="40"/>
      <c r="U449" s="40"/>
      <c r="V449" s="40"/>
      <c r="W449" s="40"/>
      <c r="X449" s="40"/>
      <c r="Y449" s="40"/>
      <c r="Z449" s="40"/>
      <c r="AA449" s="40"/>
      <c r="AB449" s="40"/>
      <c r="AC449" s="40"/>
      <c r="AD449" s="39">
        <f t="shared" ref="AD449:AD454" si="404">SUM(R449:AC449)</f>
        <v>0</v>
      </c>
      <c r="AE449" s="40"/>
      <c r="AF449" s="40"/>
      <c r="AG449" s="40"/>
      <c r="AH449" s="40"/>
      <c r="AI449" s="40"/>
      <c r="AJ449" s="40"/>
      <c r="AK449" s="40"/>
      <c r="AL449" s="40"/>
      <c r="AM449" s="40"/>
      <c r="AN449" s="40"/>
      <c r="AO449" s="40"/>
      <c r="AP449" s="40"/>
      <c r="AQ449" s="39">
        <f t="shared" ref="AQ449:AQ454" si="405">SUM(AE449:AP449)</f>
        <v>0</v>
      </c>
    </row>
    <row r="450" spans="2:43" x14ac:dyDescent="0.25">
      <c r="B450" s="131"/>
      <c r="C450" s="126"/>
      <c r="D450" s="52" t="s">
        <v>35</v>
      </c>
      <c r="E450" s="40"/>
      <c r="F450" s="40"/>
      <c r="G450" s="40"/>
      <c r="H450" s="40"/>
      <c r="I450" s="40"/>
      <c r="J450" s="40"/>
      <c r="K450" s="40"/>
      <c r="L450" s="40"/>
      <c r="M450" s="40"/>
      <c r="N450" s="40"/>
      <c r="O450" s="40"/>
      <c r="P450" s="40"/>
      <c r="Q450" s="39">
        <f t="shared" si="403"/>
        <v>0</v>
      </c>
      <c r="R450" s="40"/>
      <c r="S450" s="40"/>
      <c r="T450" s="40"/>
      <c r="U450" s="40"/>
      <c r="V450" s="40"/>
      <c r="W450" s="40"/>
      <c r="X450" s="40"/>
      <c r="Y450" s="40"/>
      <c r="Z450" s="40"/>
      <c r="AA450" s="40"/>
      <c r="AB450" s="40"/>
      <c r="AC450" s="40"/>
      <c r="AD450" s="39">
        <f t="shared" si="404"/>
        <v>0</v>
      </c>
      <c r="AE450" s="40"/>
      <c r="AF450" s="40"/>
      <c r="AG450" s="40"/>
      <c r="AH450" s="40"/>
      <c r="AI450" s="40"/>
      <c r="AJ450" s="40"/>
      <c r="AK450" s="40"/>
      <c r="AL450" s="40"/>
      <c r="AM450" s="40"/>
      <c r="AN450" s="40"/>
      <c r="AO450" s="40"/>
      <c r="AP450" s="40"/>
      <c r="AQ450" s="39">
        <f t="shared" si="405"/>
        <v>0</v>
      </c>
    </row>
    <row r="451" spans="2:43" x14ac:dyDescent="0.25">
      <c r="B451" s="131"/>
      <c r="C451" s="126"/>
      <c r="D451" s="52" t="s">
        <v>36</v>
      </c>
      <c r="E451" s="40"/>
      <c r="F451" s="40"/>
      <c r="G451" s="40"/>
      <c r="H451" s="40"/>
      <c r="I451" s="40"/>
      <c r="J451" s="40"/>
      <c r="K451" s="40"/>
      <c r="L451" s="40"/>
      <c r="M451" s="40"/>
      <c r="N451" s="40"/>
      <c r="O451" s="40"/>
      <c r="P451" s="40"/>
      <c r="Q451" s="39">
        <f t="shared" si="403"/>
        <v>0</v>
      </c>
      <c r="R451" s="40"/>
      <c r="S451" s="40"/>
      <c r="T451" s="40"/>
      <c r="U451" s="40"/>
      <c r="V451" s="40"/>
      <c r="W451" s="40"/>
      <c r="X451" s="40"/>
      <c r="Y451" s="40"/>
      <c r="Z451" s="40"/>
      <c r="AA451" s="40"/>
      <c r="AB451" s="40"/>
      <c r="AC451" s="40"/>
      <c r="AD451" s="39">
        <f t="shared" si="404"/>
        <v>0</v>
      </c>
      <c r="AE451" s="40"/>
      <c r="AF451" s="40"/>
      <c r="AG451" s="40"/>
      <c r="AH451" s="40"/>
      <c r="AI451" s="40"/>
      <c r="AJ451" s="40"/>
      <c r="AK451" s="40"/>
      <c r="AL451" s="40"/>
      <c r="AM451" s="40"/>
      <c r="AN451" s="40"/>
      <c r="AO451" s="40"/>
      <c r="AP451" s="40"/>
      <c r="AQ451" s="39">
        <f t="shared" si="405"/>
        <v>0</v>
      </c>
    </row>
    <row r="452" spans="2:43" x14ac:dyDescent="0.25">
      <c r="B452" s="131"/>
      <c r="C452" s="126"/>
      <c r="D452" s="52" t="s">
        <v>37</v>
      </c>
      <c r="E452" s="40"/>
      <c r="F452" s="40"/>
      <c r="G452" s="40"/>
      <c r="H452" s="40"/>
      <c r="I452" s="40"/>
      <c r="J452" s="40"/>
      <c r="K452" s="40"/>
      <c r="L452" s="40"/>
      <c r="M452" s="40"/>
      <c r="N452" s="40"/>
      <c r="O452" s="40"/>
      <c r="P452" s="40"/>
      <c r="Q452" s="39">
        <f t="shared" si="403"/>
        <v>0</v>
      </c>
      <c r="R452" s="40"/>
      <c r="S452" s="40"/>
      <c r="T452" s="40"/>
      <c r="U452" s="40"/>
      <c r="V452" s="40"/>
      <c r="W452" s="40"/>
      <c r="X452" s="40"/>
      <c r="Y452" s="40"/>
      <c r="Z452" s="40"/>
      <c r="AA452" s="40"/>
      <c r="AB452" s="40"/>
      <c r="AC452" s="40"/>
      <c r="AD452" s="39">
        <f t="shared" si="404"/>
        <v>0</v>
      </c>
      <c r="AE452" s="40"/>
      <c r="AF452" s="40"/>
      <c r="AG452" s="40"/>
      <c r="AH452" s="40"/>
      <c r="AI452" s="40"/>
      <c r="AJ452" s="40"/>
      <c r="AK452" s="40"/>
      <c r="AL452" s="40"/>
      <c r="AM452" s="40"/>
      <c r="AN452" s="40"/>
      <c r="AO452" s="40"/>
      <c r="AP452" s="40"/>
      <c r="AQ452" s="39">
        <f t="shared" si="405"/>
        <v>0</v>
      </c>
    </row>
    <row r="453" spans="2:43" x14ac:dyDescent="0.25">
      <c r="B453" s="131"/>
      <c r="C453" s="126"/>
      <c r="D453" s="52" t="s">
        <v>38</v>
      </c>
      <c r="E453" s="40"/>
      <c r="F453" s="40"/>
      <c r="G453" s="40"/>
      <c r="H453" s="40"/>
      <c r="I453" s="40"/>
      <c r="J453" s="40"/>
      <c r="K453" s="40"/>
      <c r="L453" s="40"/>
      <c r="M453" s="40"/>
      <c r="N453" s="40"/>
      <c r="O453" s="40"/>
      <c r="P453" s="40"/>
      <c r="Q453" s="39">
        <f t="shared" si="403"/>
        <v>0</v>
      </c>
      <c r="R453" s="40"/>
      <c r="S453" s="40"/>
      <c r="T453" s="40"/>
      <c r="U453" s="40"/>
      <c r="V453" s="40"/>
      <c r="W453" s="40"/>
      <c r="X453" s="40"/>
      <c r="Y453" s="40"/>
      <c r="Z453" s="40"/>
      <c r="AA453" s="40"/>
      <c r="AB453" s="40"/>
      <c r="AC453" s="40"/>
      <c r="AD453" s="39">
        <f t="shared" si="404"/>
        <v>0</v>
      </c>
      <c r="AE453" s="40"/>
      <c r="AF453" s="40"/>
      <c r="AG453" s="40"/>
      <c r="AH453" s="40"/>
      <c r="AI453" s="40"/>
      <c r="AJ453" s="40"/>
      <c r="AK453" s="40"/>
      <c r="AL453" s="40"/>
      <c r="AM453" s="40"/>
      <c r="AN453" s="40"/>
      <c r="AO453" s="40"/>
      <c r="AP453" s="40"/>
      <c r="AQ453" s="39">
        <f t="shared" si="405"/>
        <v>0</v>
      </c>
    </row>
    <row r="454" spans="2:43" x14ac:dyDescent="0.25">
      <c r="B454" s="131"/>
      <c r="C454" s="126"/>
      <c r="D454" s="53" t="s">
        <v>39</v>
      </c>
      <c r="E454" s="41">
        <f t="shared" ref="E454:P454" si="406">+SUM(E449:E453)</f>
        <v>0</v>
      </c>
      <c r="F454" s="41">
        <f t="shared" si="406"/>
        <v>0</v>
      </c>
      <c r="G454" s="41">
        <f t="shared" si="406"/>
        <v>0</v>
      </c>
      <c r="H454" s="41">
        <f t="shared" si="406"/>
        <v>0</v>
      </c>
      <c r="I454" s="41">
        <f t="shared" si="406"/>
        <v>0</v>
      </c>
      <c r="J454" s="41">
        <f t="shared" si="406"/>
        <v>0</v>
      </c>
      <c r="K454" s="41">
        <f t="shared" si="406"/>
        <v>0</v>
      </c>
      <c r="L454" s="41">
        <f t="shared" si="406"/>
        <v>0</v>
      </c>
      <c r="M454" s="41">
        <f t="shared" si="406"/>
        <v>0</v>
      </c>
      <c r="N454" s="41">
        <f t="shared" si="406"/>
        <v>0</v>
      </c>
      <c r="O454" s="41">
        <f t="shared" si="406"/>
        <v>0</v>
      </c>
      <c r="P454" s="41">
        <f t="shared" si="406"/>
        <v>0</v>
      </c>
      <c r="Q454" s="33">
        <f t="shared" si="403"/>
        <v>0</v>
      </c>
      <c r="R454" s="41">
        <f t="shared" ref="R454:AC454" si="407">+SUM(R449:R453)</f>
        <v>0</v>
      </c>
      <c r="S454" s="41">
        <f t="shared" si="407"/>
        <v>0</v>
      </c>
      <c r="T454" s="41">
        <f t="shared" si="407"/>
        <v>0</v>
      </c>
      <c r="U454" s="41">
        <f t="shared" si="407"/>
        <v>0</v>
      </c>
      <c r="V454" s="41">
        <f t="shared" si="407"/>
        <v>0</v>
      </c>
      <c r="W454" s="41">
        <f t="shared" si="407"/>
        <v>0</v>
      </c>
      <c r="X454" s="41">
        <f t="shared" si="407"/>
        <v>0</v>
      </c>
      <c r="Y454" s="41">
        <f t="shared" si="407"/>
        <v>0</v>
      </c>
      <c r="Z454" s="41">
        <f t="shared" si="407"/>
        <v>0</v>
      </c>
      <c r="AA454" s="41">
        <f t="shared" si="407"/>
        <v>0</v>
      </c>
      <c r="AB454" s="41">
        <f t="shared" si="407"/>
        <v>0</v>
      </c>
      <c r="AC454" s="41">
        <f t="shared" si="407"/>
        <v>0</v>
      </c>
      <c r="AD454" s="33">
        <f t="shared" si="404"/>
        <v>0</v>
      </c>
      <c r="AE454" s="41">
        <f t="shared" ref="AE454" si="408">+SUM(AE449:AE453)</f>
        <v>0</v>
      </c>
      <c r="AF454" s="41">
        <f t="shared" ref="AF454:AI454" si="409">+SUM(AF449:AF453)</f>
        <v>0</v>
      </c>
      <c r="AG454" s="41">
        <f t="shared" si="409"/>
        <v>0</v>
      </c>
      <c r="AH454" s="41">
        <f t="shared" si="409"/>
        <v>0</v>
      </c>
      <c r="AI454" s="41">
        <f t="shared" si="409"/>
        <v>0</v>
      </c>
      <c r="AJ454" s="41"/>
      <c r="AK454" s="41"/>
      <c r="AL454" s="41"/>
      <c r="AM454" s="41"/>
      <c r="AN454" s="41"/>
      <c r="AO454" s="41"/>
      <c r="AP454" s="41"/>
      <c r="AQ454" s="33">
        <f t="shared" si="405"/>
        <v>0</v>
      </c>
    </row>
    <row r="455" spans="2:43" x14ac:dyDescent="0.25">
      <c r="B455" s="131"/>
      <c r="C455" s="126" t="s">
        <v>20</v>
      </c>
      <c r="D455" s="16" t="s">
        <v>40</v>
      </c>
      <c r="E455" s="37"/>
      <c r="F455" s="37"/>
      <c r="G455" s="37"/>
      <c r="H455" s="37"/>
      <c r="I455" s="37"/>
      <c r="J455" s="37"/>
      <c r="K455" s="37"/>
      <c r="L455" s="37"/>
      <c r="M455" s="37"/>
      <c r="N455" s="37"/>
      <c r="O455" s="37"/>
      <c r="P455" s="37"/>
      <c r="Q455" s="44"/>
      <c r="R455" s="37"/>
      <c r="S455" s="37"/>
      <c r="T455" s="37"/>
      <c r="U455" s="37"/>
      <c r="V455" s="37"/>
      <c r="W455" s="37"/>
      <c r="X455" s="37"/>
      <c r="Y455" s="37"/>
      <c r="Z455" s="37"/>
      <c r="AA455" s="37"/>
      <c r="AB455" s="37"/>
      <c r="AC455" s="37"/>
      <c r="AD455" s="44"/>
      <c r="AE455" s="37"/>
      <c r="AF455" s="37"/>
      <c r="AG455" s="37"/>
      <c r="AH455" s="37"/>
      <c r="AI455" s="37"/>
      <c r="AJ455" s="37"/>
      <c r="AK455" s="37"/>
      <c r="AL455" s="37"/>
      <c r="AM455" s="37"/>
      <c r="AN455" s="37"/>
      <c r="AO455" s="37"/>
      <c r="AP455" s="37"/>
      <c r="AQ455" s="57"/>
    </row>
    <row r="456" spans="2:43" x14ac:dyDescent="0.25">
      <c r="B456" s="131"/>
      <c r="C456" s="126" t="s">
        <v>20</v>
      </c>
      <c r="D456" s="52" t="s">
        <v>41</v>
      </c>
      <c r="E456" s="40"/>
      <c r="F456" s="40"/>
      <c r="G456" s="40"/>
      <c r="H456" s="40"/>
      <c r="I456" s="40"/>
      <c r="J456" s="40"/>
      <c r="K456" s="40"/>
      <c r="L456" s="40"/>
      <c r="M456" s="40"/>
      <c r="N456" s="40"/>
      <c r="O456" s="40"/>
      <c r="P456" s="40"/>
      <c r="Q456" s="39">
        <f>SUM(E456:P456)</f>
        <v>0</v>
      </c>
      <c r="R456" s="40"/>
      <c r="S456" s="40"/>
      <c r="T456" s="40"/>
      <c r="U456" s="40"/>
      <c r="V456" s="40"/>
      <c r="W456" s="40"/>
      <c r="X456" s="40"/>
      <c r="Y456" s="40"/>
      <c r="Z456" s="40"/>
      <c r="AA456" s="40"/>
      <c r="AB456" s="40"/>
      <c r="AC456" s="40"/>
      <c r="AD456" s="39">
        <f>SUM(R456:AC456)</f>
        <v>0</v>
      </c>
      <c r="AE456" s="40"/>
      <c r="AF456" s="40"/>
      <c r="AG456" s="40"/>
      <c r="AH456" s="40"/>
      <c r="AI456" s="40"/>
      <c r="AJ456" s="40"/>
      <c r="AK456" s="40"/>
      <c r="AL456" s="40"/>
      <c r="AM456" s="40"/>
      <c r="AN456" s="40"/>
      <c r="AO456" s="40"/>
      <c r="AP456" s="40"/>
      <c r="AQ456" s="39">
        <f>SUM(AE456:AP456)</f>
        <v>0</v>
      </c>
    </row>
    <row r="457" spans="2:43" x14ac:dyDescent="0.25">
      <c r="B457" s="131"/>
      <c r="C457" s="126" t="s">
        <v>20</v>
      </c>
      <c r="D457" s="53" t="s">
        <v>42</v>
      </c>
      <c r="E457" s="41">
        <f t="shared" ref="E457:P457" si="410">+E456</f>
        <v>0</v>
      </c>
      <c r="F457" s="41">
        <f t="shared" si="410"/>
        <v>0</v>
      </c>
      <c r="G457" s="41">
        <f t="shared" si="410"/>
        <v>0</v>
      </c>
      <c r="H457" s="41">
        <f t="shared" si="410"/>
        <v>0</v>
      </c>
      <c r="I457" s="41">
        <f t="shared" si="410"/>
        <v>0</v>
      </c>
      <c r="J457" s="41">
        <f t="shared" si="410"/>
        <v>0</v>
      </c>
      <c r="K457" s="41">
        <f t="shared" si="410"/>
        <v>0</v>
      </c>
      <c r="L457" s="41">
        <f t="shared" si="410"/>
        <v>0</v>
      </c>
      <c r="M457" s="41">
        <f t="shared" si="410"/>
        <v>0</v>
      </c>
      <c r="N457" s="41">
        <f t="shared" si="410"/>
        <v>0</v>
      </c>
      <c r="O457" s="41">
        <f t="shared" si="410"/>
        <v>0</v>
      </c>
      <c r="P457" s="41">
        <f t="shared" si="410"/>
        <v>0</v>
      </c>
      <c r="Q457" s="33">
        <f>SUM(E457:P457)</f>
        <v>0</v>
      </c>
      <c r="R457" s="41">
        <f t="shared" ref="R457:AC457" si="411">+R456</f>
        <v>0</v>
      </c>
      <c r="S457" s="41">
        <f t="shared" si="411"/>
        <v>0</v>
      </c>
      <c r="T457" s="41">
        <f t="shared" si="411"/>
        <v>0</v>
      </c>
      <c r="U457" s="41">
        <f t="shared" si="411"/>
        <v>0</v>
      </c>
      <c r="V457" s="41">
        <f t="shared" si="411"/>
        <v>0</v>
      </c>
      <c r="W457" s="41">
        <f t="shared" si="411"/>
        <v>0</v>
      </c>
      <c r="X457" s="41">
        <f t="shared" si="411"/>
        <v>0</v>
      </c>
      <c r="Y457" s="41">
        <f t="shared" si="411"/>
        <v>0</v>
      </c>
      <c r="Z457" s="41">
        <f t="shared" si="411"/>
        <v>0</v>
      </c>
      <c r="AA457" s="41">
        <f t="shared" si="411"/>
        <v>0</v>
      </c>
      <c r="AB457" s="41">
        <f t="shared" si="411"/>
        <v>0</v>
      </c>
      <c r="AC457" s="41">
        <f t="shared" si="411"/>
        <v>0</v>
      </c>
      <c r="AD457" s="33">
        <f>SUM(R457:AC457)</f>
        <v>0</v>
      </c>
      <c r="AE457" s="41">
        <f t="shared" ref="AE457" si="412">+AE456</f>
        <v>0</v>
      </c>
      <c r="AF457" s="41">
        <f t="shared" ref="AF457:AI457" si="413">+AF456</f>
        <v>0</v>
      </c>
      <c r="AG457" s="41">
        <f t="shared" si="413"/>
        <v>0</v>
      </c>
      <c r="AH457" s="41">
        <f t="shared" si="413"/>
        <v>0</v>
      </c>
      <c r="AI457" s="41">
        <f t="shared" si="413"/>
        <v>0</v>
      </c>
      <c r="AJ457" s="41"/>
      <c r="AK457" s="41"/>
      <c r="AL457" s="41"/>
      <c r="AM457" s="41"/>
      <c r="AN457" s="41"/>
      <c r="AO457" s="41"/>
      <c r="AP457" s="41"/>
      <c r="AQ457" s="33">
        <f>SUM(AE457:AP457)</f>
        <v>0</v>
      </c>
    </row>
    <row r="458" spans="2:43" x14ac:dyDescent="0.25">
      <c r="B458" s="131"/>
      <c r="C458" s="126" t="s">
        <v>20</v>
      </c>
      <c r="D458" s="16" t="s">
        <v>43</v>
      </c>
      <c r="E458" s="37"/>
      <c r="F458" s="37"/>
      <c r="G458" s="37"/>
      <c r="H458" s="37"/>
      <c r="I458" s="37"/>
      <c r="J458" s="37"/>
      <c r="K458" s="37"/>
      <c r="L458" s="37"/>
      <c r="M458" s="37"/>
      <c r="N458" s="37"/>
      <c r="O458" s="37"/>
      <c r="P458" s="37"/>
      <c r="Q458" s="44"/>
      <c r="R458" s="37"/>
      <c r="S458" s="37"/>
      <c r="T458" s="37"/>
      <c r="U458" s="37"/>
      <c r="V458" s="37"/>
      <c r="W458" s="37"/>
      <c r="X458" s="37"/>
      <c r="Y458" s="37"/>
      <c r="Z458" s="37"/>
      <c r="AA458" s="37"/>
      <c r="AB458" s="37"/>
      <c r="AC458" s="37"/>
      <c r="AD458" s="44"/>
      <c r="AE458" s="37"/>
      <c r="AF458" s="37"/>
      <c r="AG458" s="37"/>
      <c r="AH458" s="37"/>
      <c r="AI458" s="37"/>
      <c r="AJ458" s="37"/>
      <c r="AK458" s="37"/>
      <c r="AL458" s="37"/>
      <c r="AM458" s="37"/>
      <c r="AN458" s="37"/>
      <c r="AO458" s="37"/>
      <c r="AP458" s="37"/>
      <c r="AQ458" s="57"/>
    </row>
    <row r="459" spans="2:43" x14ac:dyDescent="0.25">
      <c r="B459" s="131"/>
      <c r="C459" s="126" t="s">
        <v>20</v>
      </c>
      <c r="D459" s="54" t="s">
        <v>44</v>
      </c>
      <c r="E459" s="40"/>
      <c r="F459" s="40"/>
      <c r="G459" s="40"/>
      <c r="H459" s="40"/>
      <c r="I459" s="40"/>
      <c r="J459" s="40"/>
      <c r="K459" s="40"/>
      <c r="L459" s="40"/>
      <c r="M459" s="40"/>
      <c r="N459" s="40"/>
      <c r="O459" s="40"/>
      <c r="P459" s="40"/>
      <c r="Q459" s="39">
        <f>SUM(E459:P459)</f>
        <v>0</v>
      </c>
      <c r="R459" s="40"/>
      <c r="S459" s="40"/>
      <c r="T459" s="40"/>
      <c r="U459" s="40"/>
      <c r="V459" s="40"/>
      <c r="W459" s="40"/>
      <c r="X459" s="40"/>
      <c r="Y459" s="40"/>
      <c r="Z459" s="40"/>
      <c r="AA459" s="40"/>
      <c r="AB459" s="40"/>
      <c r="AC459" s="40"/>
      <c r="AD459" s="39">
        <f>SUM(R459:AC459)</f>
        <v>0</v>
      </c>
      <c r="AE459" s="40"/>
      <c r="AF459" s="40"/>
      <c r="AG459" s="40"/>
      <c r="AH459" s="40"/>
      <c r="AI459" s="40"/>
      <c r="AJ459" s="40"/>
      <c r="AK459" s="40"/>
      <c r="AL459" s="40"/>
      <c r="AM459" s="40"/>
      <c r="AN459" s="40"/>
      <c r="AO459" s="40"/>
      <c r="AP459" s="40"/>
      <c r="AQ459" s="39">
        <f>SUM(AE459:AP459)</f>
        <v>0</v>
      </c>
    </row>
    <row r="460" spans="2:43" x14ac:dyDescent="0.25">
      <c r="B460" s="131"/>
      <c r="C460" s="126" t="s">
        <v>20</v>
      </c>
      <c r="D460" s="52" t="s">
        <v>45</v>
      </c>
      <c r="E460" s="40"/>
      <c r="F460" s="40"/>
      <c r="G460" s="40"/>
      <c r="H460" s="40"/>
      <c r="I460" s="40"/>
      <c r="J460" s="40"/>
      <c r="K460" s="40"/>
      <c r="L460" s="40"/>
      <c r="M460" s="40"/>
      <c r="N460" s="40"/>
      <c r="O460" s="40"/>
      <c r="P460" s="40"/>
      <c r="Q460" s="39">
        <f>SUM(E460:P460)</f>
        <v>0</v>
      </c>
      <c r="R460" s="40"/>
      <c r="S460" s="40"/>
      <c r="T460" s="40"/>
      <c r="U460" s="40"/>
      <c r="V460" s="40"/>
      <c r="W460" s="40"/>
      <c r="X460" s="40"/>
      <c r="Y460" s="40"/>
      <c r="Z460" s="40"/>
      <c r="AA460" s="40"/>
      <c r="AB460" s="40"/>
      <c r="AC460" s="40"/>
      <c r="AD460" s="39">
        <f>SUM(R460:AC460)</f>
        <v>0</v>
      </c>
      <c r="AE460" s="40"/>
      <c r="AF460" s="40"/>
      <c r="AG460" s="40"/>
      <c r="AH460" s="40"/>
      <c r="AI460" s="40"/>
      <c r="AJ460" s="40"/>
      <c r="AK460" s="40"/>
      <c r="AL460" s="40"/>
      <c r="AM460" s="40"/>
      <c r="AN460" s="40"/>
      <c r="AO460" s="40"/>
      <c r="AP460" s="40"/>
      <c r="AQ460" s="39">
        <f>SUM(AE460:AP460)</f>
        <v>0</v>
      </c>
    </row>
    <row r="461" spans="2:43" ht="30" x14ac:dyDescent="0.25">
      <c r="B461" s="131"/>
      <c r="C461" s="126" t="s">
        <v>20</v>
      </c>
      <c r="D461" s="52" t="s">
        <v>46</v>
      </c>
      <c r="E461" s="40"/>
      <c r="F461" s="40"/>
      <c r="G461" s="40"/>
      <c r="H461" s="40"/>
      <c r="I461" s="40"/>
      <c r="J461" s="40"/>
      <c r="K461" s="40"/>
      <c r="L461" s="40"/>
      <c r="M461" s="40"/>
      <c r="N461" s="40"/>
      <c r="O461" s="40"/>
      <c r="P461" s="40"/>
      <c r="Q461" s="39">
        <f>SUM(E461:P461)</f>
        <v>0</v>
      </c>
      <c r="R461" s="40"/>
      <c r="S461" s="40"/>
      <c r="T461" s="40"/>
      <c r="U461" s="40"/>
      <c r="V461" s="40"/>
      <c r="W461" s="40"/>
      <c r="X461" s="40"/>
      <c r="Y461" s="40"/>
      <c r="Z461" s="40"/>
      <c r="AA461" s="40"/>
      <c r="AB461" s="40"/>
      <c r="AC461" s="40"/>
      <c r="AD461" s="39">
        <f>SUM(R461:AC461)</f>
        <v>0</v>
      </c>
      <c r="AE461" s="40"/>
      <c r="AF461" s="40"/>
      <c r="AG461" s="40"/>
      <c r="AH461" s="40"/>
      <c r="AI461" s="40"/>
      <c r="AJ461" s="40"/>
      <c r="AK461" s="40"/>
      <c r="AL461" s="40"/>
      <c r="AM461" s="40"/>
      <c r="AN461" s="40"/>
      <c r="AO461" s="40"/>
      <c r="AP461" s="40"/>
      <c r="AQ461" s="39">
        <f>SUM(AE461:AP461)</f>
        <v>0</v>
      </c>
    </row>
    <row r="462" spans="2:43" x14ac:dyDescent="0.25">
      <c r="B462" s="131"/>
      <c r="C462" s="126"/>
      <c r="D462" s="54" t="s">
        <v>135</v>
      </c>
      <c r="E462" s="40"/>
      <c r="F462" s="40"/>
      <c r="G462" s="40"/>
      <c r="H462" s="40"/>
      <c r="I462" s="40"/>
      <c r="J462" s="40"/>
      <c r="K462" s="40"/>
      <c r="L462" s="40"/>
      <c r="M462" s="40"/>
      <c r="N462" s="40"/>
      <c r="O462" s="40"/>
      <c r="P462" s="40"/>
      <c r="Q462" s="39"/>
      <c r="R462" s="40"/>
      <c r="S462" s="40"/>
      <c r="T462" s="40"/>
      <c r="U462" s="40"/>
      <c r="V462" s="40"/>
      <c r="W462" s="40"/>
      <c r="X462" s="40"/>
      <c r="Y462" s="40"/>
      <c r="Z462" s="40"/>
      <c r="AA462" s="40"/>
      <c r="AB462" s="40"/>
      <c r="AC462" s="40"/>
      <c r="AD462" s="39"/>
      <c r="AE462" s="40"/>
      <c r="AF462" s="40"/>
      <c r="AG462" s="40"/>
      <c r="AH462" s="40"/>
      <c r="AI462" s="40"/>
      <c r="AJ462" s="40"/>
      <c r="AK462" s="40"/>
      <c r="AL462" s="40"/>
      <c r="AM462" s="40"/>
      <c r="AN462" s="40"/>
      <c r="AO462" s="40"/>
      <c r="AP462" s="40"/>
      <c r="AQ462" s="39"/>
    </row>
    <row r="463" spans="2:43" x14ac:dyDescent="0.25">
      <c r="B463" s="131"/>
      <c r="C463" s="126" t="s">
        <v>20</v>
      </c>
      <c r="D463" s="52" t="s">
        <v>47</v>
      </c>
      <c r="E463" s="40"/>
      <c r="F463" s="40"/>
      <c r="G463" s="40"/>
      <c r="H463" s="40"/>
      <c r="I463" s="40"/>
      <c r="J463" s="40"/>
      <c r="K463" s="40"/>
      <c r="L463" s="40"/>
      <c r="M463" s="40"/>
      <c r="N463" s="40"/>
      <c r="O463" s="40"/>
      <c r="P463" s="40"/>
      <c r="Q463" s="39">
        <f t="shared" ref="Q463:Q473" si="414">SUM(E463:P463)</f>
        <v>0</v>
      </c>
      <c r="R463" s="40"/>
      <c r="S463" s="40"/>
      <c r="T463" s="40"/>
      <c r="U463" s="40"/>
      <c r="V463" s="40"/>
      <c r="W463" s="40"/>
      <c r="X463" s="40"/>
      <c r="Y463" s="40"/>
      <c r="Z463" s="40"/>
      <c r="AA463" s="40"/>
      <c r="AB463" s="40"/>
      <c r="AC463" s="40"/>
      <c r="AD463" s="39">
        <f t="shared" ref="AD463:AD473" si="415">SUM(R463:AC463)</f>
        <v>0</v>
      </c>
      <c r="AE463" s="40"/>
      <c r="AF463" s="40"/>
      <c r="AG463" s="40"/>
      <c r="AH463" s="40"/>
      <c r="AI463" s="40"/>
      <c r="AJ463" s="40"/>
      <c r="AK463" s="40"/>
      <c r="AL463" s="40"/>
      <c r="AM463" s="40"/>
      <c r="AN463" s="40"/>
      <c r="AO463" s="40"/>
      <c r="AP463" s="40"/>
      <c r="AQ463" s="39">
        <f t="shared" ref="AQ463:AQ473" si="416">SUM(AE463:AP463)</f>
        <v>0</v>
      </c>
    </row>
    <row r="464" spans="2:43" ht="45" x14ac:dyDescent="0.25">
      <c r="B464" s="131"/>
      <c r="C464" s="126" t="s">
        <v>20</v>
      </c>
      <c r="D464" s="52" t="s">
        <v>48</v>
      </c>
      <c r="E464" s="40"/>
      <c r="F464" s="40"/>
      <c r="G464" s="40"/>
      <c r="H464" s="40"/>
      <c r="I464" s="40"/>
      <c r="J464" s="40"/>
      <c r="K464" s="40"/>
      <c r="L464" s="40"/>
      <c r="M464" s="40"/>
      <c r="N464" s="40"/>
      <c r="O464" s="40"/>
      <c r="P464" s="40"/>
      <c r="Q464" s="39">
        <f t="shared" si="414"/>
        <v>0</v>
      </c>
      <c r="R464" s="40"/>
      <c r="S464" s="40"/>
      <c r="T464" s="40"/>
      <c r="U464" s="40"/>
      <c r="V464" s="40"/>
      <c r="W464" s="40"/>
      <c r="X464" s="40"/>
      <c r="Y464" s="40"/>
      <c r="Z464" s="40"/>
      <c r="AA464" s="40"/>
      <c r="AB464" s="40"/>
      <c r="AC464" s="40"/>
      <c r="AD464" s="39">
        <f t="shared" si="415"/>
        <v>0</v>
      </c>
      <c r="AE464" s="40"/>
      <c r="AF464" s="40"/>
      <c r="AG464" s="40"/>
      <c r="AH464" s="40"/>
      <c r="AI464" s="40"/>
      <c r="AJ464" s="40"/>
      <c r="AK464" s="40"/>
      <c r="AL464" s="40"/>
      <c r="AM464" s="40"/>
      <c r="AN464" s="40"/>
      <c r="AO464" s="40"/>
      <c r="AP464" s="40"/>
      <c r="AQ464" s="39">
        <f t="shared" si="416"/>
        <v>0</v>
      </c>
    </row>
    <row r="465" spans="2:43" x14ac:dyDescent="0.25">
      <c r="B465" s="131"/>
      <c r="C465" s="126" t="s">
        <v>20</v>
      </c>
      <c r="D465" s="52" t="s">
        <v>49</v>
      </c>
      <c r="E465" s="40"/>
      <c r="F465" s="40"/>
      <c r="G465" s="40"/>
      <c r="H465" s="40"/>
      <c r="I465" s="40"/>
      <c r="J465" s="40"/>
      <c r="K465" s="40"/>
      <c r="L465" s="40"/>
      <c r="M465" s="40"/>
      <c r="N465" s="40"/>
      <c r="O465" s="40"/>
      <c r="P465" s="40"/>
      <c r="Q465" s="39">
        <f t="shared" si="414"/>
        <v>0</v>
      </c>
      <c r="R465" s="40"/>
      <c r="S465" s="40"/>
      <c r="T465" s="40"/>
      <c r="U465" s="40"/>
      <c r="V465" s="40"/>
      <c r="W465" s="40"/>
      <c r="X465" s="40"/>
      <c r="Y465" s="40"/>
      <c r="Z465" s="40"/>
      <c r="AA465" s="40"/>
      <c r="AB465" s="40"/>
      <c r="AC465" s="40"/>
      <c r="AD465" s="39">
        <f t="shared" si="415"/>
        <v>0</v>
      </c>
      <c r="AE465" s="40"/>
      <c r="AF465" s="40"/>
      <c r="AG465" s="40"/>
      <c r="AH465" s="40"/>
      <c r="AI465" s="40"/>
      <c r="AJ465" s="40"/>
      <c r="AK465" s="40"/>
      <c r="AL465" s="40"/>
      <c r="AM465" s="40"/>
      <c r="AN465" s="40"/>
      <c r="AO465" s="40"/>
      <c r="AP465" s="40"/>
      <c r="AQ465" s="39">
        <f t="shared" si="416"/>
        <v>0</v>
      </c>
    </row>
    <row r="466" spans="2:43" x14ac:dyDescent="0.25">
      <c r="B466" s="131"/>
      <c r="C466" s="126" t="s">
        <v>20</v>
      </c>
      <c r="D466" s="52" t="s">
        <v>50</v>
      </c>
      <c r="E466" s="40"/>
      <c r="F466" s="40"/>
      <c r="G466" s="40"/>
      <c r="H466" s="40"/>
      <c r="I466" s="40"/>
      <c r="J466" s="40"/>
      <c r="K466" s="40"/>
      <c r="L466" s="40"/>
      <c r="M466" s="40"/>
      <c r="N466" s="40"/>
      <c r="O466" s="40"/>
      <c r="P466" s="40"/>
      <c r="Q466" s="39">
        <f t="shared" si="414"/>
        <v>0</v>
      </c>
      <c r="R466" s="40"/>
      <c r="S466" s="40"/>
      <c r="T466" s="40"/>
      <c r="U466" s="40"/>
      <c r="V466" s="40"/>
      <c r="W466" s="40"/>
      <c r="X466" s="40"/>
      <c r="Y466" s="40"/>
      <c r="Z466" s="40"/>
      <c r="AA466" s="40"/>
      <c r="AB466" s="40"/>
      <c r="AC466" s="40"/>
      <c r="AD466" s="39">
        <f t="shared" si="415"/>
        <v>0</v>
      </c>
      <c r="AE466" s="40"/>
      <c r="AF466" s="40"/>
      <c r="AG466" s="40"/>
      <c r="AH466" s="40"/>
      <c r="AI466" s="40"/>
      <c r="AJ466" s="40"/>
      <c r="AK466" s="40"/>
      <c r="AL466" s="40"/>
      <c r="AM466" s="40"/>
      <c r="AN466" s="40"/>
      <c r="AO466" s="40"/>
      <c r="AP466" s="40"/>
      <c r="AQ466" s="39">
        <f t="shared" si="416"/>
        <v>0</v>
      </c>
    </row>
    <row r="467" spans="2:43" x14ac:dyDescent="0.25">
      <c r="B467" s="131"/>
      <c r="C467" s="126" t="s">
        <v>20</v>
      </c>
      <c r="D467" s="52" t="s">
        <v>51</v>
      </c>
      <c r="E467" s="40"/>
      <c r="F467" s="40"/>
      <c r="G467" s="40"/>
      <c r="H467" s="40"/>
      <c r="I467" s="40"/>
      <c r="J467" s="40"/>
      <c r="K467" s="40"/>
      <c r="L467" s="40"/>
      <c r="M467" s="40"/>
      <c r="N467" s="40"/>
      <c r="O467" s="40"/>
      <c r="P467" s="40"/>
      <c r="Q467" s="39">
        <f t="shared" si="414"/>
        <v>0</v>
      </c>
      <c r="R467" s="40"/>
      <c r="S467" s="40"/>
      <c r="T467" s="40"/>
      <c r="U467" s="40"/>
      <c r="V467" s="40"/>
      <c r="W467" s="40"/>
      <c r="X467" s="40"/>
      <c r="Y467" s="40"/>
      <c r="Z467" s="40"/>
      <c r="AA467" s="40"/>
      <c r="AB467" s="40"/>
      <c r="AC467" s="40"/>
      <c r="AD467" s="39">
        <f t="shared" si="415"/>
        <v>0</v>
      </c>
      <c r="AE467" s="40"/>
      <c r="AF467" s="40"/>
      <c r="AG467" s="40"/>
      <c r="AH467" s="40"/>
      <c r="AI467" s="40"/>
      <c r="AJ467" s="40"/>
      <c r="AK467" s="40"/>
      <c r="AL467" s="40"/>
      <c r="AM467" s="40"/>
      <c r="AN467" s="40"/>
      <c r="AO467" s="40"/>
      <c r="AP467" s="40"/>
      <c r="AQ467" s="39">
        <f t="shared" si="416"/>
        <v>0</v>
      </c>
    </row>
    <row r="468" spans="2:43" ht="16.5" customHeight="1" x14ac:dyDescent="0.25">
      <c r="B468" s="131"/>
      <c r="C468" s="126" t="s">
        <v>20</v>
      </c>
      <c r="D468" s="52" t="s">
        <v>52</v>
      </c>
      <c r="E468" s="40"/>
      <c r="F468" s="40"/>
      <c r="G468" s="40"/>
      <c r="H468" s="40"/>
      <c r="I468" s="40"/>
      <c r="J468" s="40"/>
      <c r="K468" s="40"/>
      <c r="L468" s="40"/>
      <c r="M468" s="40"/>
      <c r="N468" s="40"/>
      <c r="O468" s="40"/>
      <c r="P468" s="40"/>
      <c r="Q468" s="39">
        <f t="shared" si="414"/>
        <v>0</v>
      </c>
      <c r="R468" s="40"/>
      <c r="S468" s="40"/>
      <c r="T468" s="40"/>
      <c r="U468" s="40"/>
      <c r="V468" s="40"/>
      <c r="W468" s="40"/>
      <c r="X468" s="40"/>
      <c r="Y468" s="40"/>
      <c r="Z468" s="40"/>
      <c r="AA468" s="40"/>
      <c r="AB468" s="40"/>
      <c r="AC468" s="40"/>
      <c r="AD468" s="39">
        <f t="shared" si="415"/>
        <v>0</v>
      </c>
      <c r="AE468" s="40"/>
      <c r="AF468" s="40"/>
      <c r="AG468" s="40"/>
      <c r="AH468" s="40"/>
      <c r="AI468" s="40"/>
      <c r="AJ468" s="40"/>
      <c r="AK468" s="40"/>
      <c r="AL468" s="40"/>
      <c r="AM468" s="40"/>
      <c r="AN468" s="40"/>
      <c r="AO468" s="40"/>
      <c r="AP468" s="40"/>
      <c r="AQ468" s="39">
        <f t="shared" si="416"/>
        <v>0</v>
      </c>
    </row>
    <row r="469" spans="2:43" x14ac:dyDescent="0.25">
      <c r="B469" s="131"/>
      <c r="C469" s="126" t="s">
        <v>20</v>
      </c>
      <c r="D469" s="52" t="s">
        <v>53</v>
      </c>
      <c r="E469" s="40"/>
      <c r="F469" s="40"/>
      <c r="G469" s="40"/>
      <c r="H469" s="40"/>
      <c r="I469" s="40"/>
      <c r="J469" s="40"/>
      <c r="K469" s="40"/>
      <c r="L469" s="40"/>
      <c r="M469" s="40"/>
      <c r="N469" s="40"/>
      <c r="O469" s="40"/>
      <c r="P469" s="40"/>
      <c r="Q469" s="39">
        <f t="shared" si="414"/>
        <v>0</v>
      </c>
      <c r="R469" s="40"/>
      <c r="S469" s="40"/>
      <c r="T469" s="40"/>
      <c r="U469" s="40"/>
      <c r="V469" s="40"/>
      <c r="W469" s="40"/>
      <c r="X469" s="40"/>
      <c r="Y469" s="40"/>
      <c r="Z469" s="40"/>
      <c r="AA469" s="40"/>
      <c r="AB469" s="40"/>
      <c r="AC469" s="40"/>
      <c r="AD469" s="39">
        <f t="shared" si="415"/>
        <v>0</v>
      </c>
      <c r="AE469" s="40"/>
      <c r="AF469" s="40"/>
      <c r="AG469" s="40"/>
      <c r="AH469" s="40"/>
      <c r="AI469" s="40"/>
      <c r="AJ469" s="40"/>
      <c r="AK469" s="40"/>
      <c r="AL469" s="40"/>
      <c r="AM469" s="40"/>
      <c r="AN469" s="40"/>
      <c r="AO469" s="40"/>
      <c r="AP469" s="40"/>
      <c r="AQ469" s="39">
        <f t="shared" si="416"/>
        <v>0</v>
      </c>
    </row>
    <row r="470" spans="2:43" x14ac:dyDescent="0.25">
      <c r="B470" s="131"/>
      <c r="C470" s="126" t="s">
        <v>20</v>
      </c>
      <c r="D470" s="53" t="s">
        <v>54</v>
      </c>
      <c r="E470" s="41">
        <f t="shared" ref="E470:P470" si="417">+SUM(E459:E469)</f>
        <v>0</v>
      </c>
      <c r="F470" s="41">
        <f t="shared" si="417"/>
        <v>0</v>
      </c>
      <c r="G470" s="41">
        <f t="shared" si="417"/>
        <v>0</v>
      </c>
      <c r="H470" s="41">
        <f t="shared" si="417"/>
        <v>0</v>
      </c>
      <c r="I470" s="41">
        <f t="shared" si="417"/>
        <v>0</v>
      </c>
      <c r="J470" s="41">
        <f t="shared" si="417"/>
        <v>0</v>
      </c>
      <c r="K470" s="41">
        <f t="shared" si="417"/>
        <v>0</v>
      </c>
      <c r="L470" s="41">
        <f t="shared" si="417"/>
        <v>0</v>
      </c>
      <c r="M470" s="41">
        <f t="shared" si="417"/>
        <v>0</v>
      </c>
      <c r="N470" s="41">
        <f t="shared" si="417"/>
        <v>0</v>
      </c>
      <c r="O470" s="41">
        <f t="shared" si="417"/>
        <v>0</v>
      </c>
      <c r="P470" s="41">
        <f t="shared" si="417"/>
        <v>0</v>
      </c>
      <c r="Q470" s="33">
        <f t="shared" si="414"/>
        <v>0</v>
      </c>
      <c r="R470" s="41">
        <f t="shared" ref="R470:AC470" si="418">+SUM(R459:R469)</f>
        <v>0</v>
      </c>
      <c r="S470" s="41">
        <f t="shared" si="418"/>
        <v>0</v>
      </c>
      <c r="T470" s="41">
        <f t="shared" si="418"/>
        <v>0</v>
      </c>
      <c r="U470" s="41">
        <f t="shared" si="418"/>
        <v>0</v>
      </c>
      <c r="V470" s="41">
        <f t="shared" si="418"/>
        <v>0</v>
      </c>
      <c r="W470" s="41">
        <f t="shared" si="418"/>
        <v>0</v>
      </c>
      <c r="X470" s="41">
        <f t="shared" si="418"/>
        <v>0</v>
      </c>
      <c r="Y470" s="41">
        <f t="shared" si="418"/>
        <v>0</v>
      </c>
      <c r="Z470" s="41">
        <f t="shared" si="418"/>
        <v>0</v>
      </c>
      <c r="AA470" s="41">
        <f t="shared" si="418"/>
        <v>0</v>
      </c>
      <c r="AB470" s="41">
        <f t="shared" si="418"/>
        <v>0</v>
      </c>
      <c r="AC470" s="41">
        <f t="shared" si="418"/>
        <v>0</v>
      </c>
      <c r="AD470" s="33">
        <f t="shared" si="415"/>
        <v>0</v>
      </c>
      <c r="AE470" s="41">
        <f t="shared" ref="AE470" si="419">+SUM(AE459:AE469)</f>
        <v>0</v>
      </c>
      <c r="AF470" s="41">
        <f t="shared" ref="AF470:AI470" si="420">+SUM(AF459:AF469)</f>
        <v>0</v>
      </c>
      <c r="AG470" s="41">
        <f t="shared" si="420"/>
        <v>0</v>
      </c>
      <c r="AH470" s="41">
        <f t="shared" si="420"/>
        <v>0</v>
      </c>
      <c r="AI470" s="41">
        <f t="shared" si="420"/>
        <v>0</v>
      </c>
      <c r="AJ470" s="41"/>
      <c r="AK470" s="41"/>
      <c r="AL470" s="41"/>
      <c r="AM470" s="41"/>
      <c r="AN470" s="41"/>
      <c r="AO470" s="41"/>
      <c r="AP470" s="41"/>
      <c r="AQ470" s="33">
        <f t="shared" si="416"/>
        <v>0</v>
      </c>
    </row>
    <row r="471" spans="2:43" x14ac:dyDescent="0.25">
      <c r="B471" s="131"/>
      <c r="C471" s="126" t="s">
        <v>20</v>
      </c>
      <c r="D471" s="16" t="s">
        <v>55</v>
      </c>
      <c r="E471" s="37"/>
      <c r="F471" s="37"/>
      <c r="G471" s="37"/>
      <c r="H471" s="37"/>
      <c r="I471" s="37"/>
      <c r="J471" s="37"/>
      <c r="K471" s="37"/>
      <c r="L471" s="37"/>
      <c r="M471" s="37"/>
      <c r="N471" s="37"/>
      <c r="O471" s="37"/>
      <c r="P471" s="37"/>
      <c r="Q471" s="44">
        <f t="shared" si="414"/>
        <v>0</v>
      </c>
      <c r="R471" s="37"/>
      <c r="S471" s="37"/>
      <c r="T471" s="37"/>
      <c r="U471" s="37"/>
      <c r="V471" s="37"/>
      <c r="W471" s="37"/>
      <c r="X471" s="37"/>
      <c r="Y471" s="37"/>
      <c r="Z471" s="37"/>
      <c r="AA471" s="37"/>
      <c r="AB471" s="37"/>
      <c r="AC471" s="37"/>
      <c r="AD471" s="44">
        <f t="shared" si="415"/>
        <v>0</v>
      </c>
      <c r="AE471" s="37"/>
      <c r="AF471" s="37"/>
      <c r="AG471" s="37"/>
      <c r="AH471" s="37"/>
      <c r="AI471" s="37"/>
      <c r="AJ471" s="37"/>
      <c r="AK471" s="37"/>
      <c r="AL471" s="37"/>
      <c r="AM471" s="37"/>
      <c r="AN471" s="37"/>
      <c r="AO471" s="37"/>
      <c r="AP471" s="37"/>
      <c r="AQ471" s="57">
        <f t="shared" si="416"/>
        <v>0</v>
      </c>
    </row>
    <row r="472" spans="2:43" x14ac:dyDescent="0.25">
      <c r="B472" s="131"/>
      <c r="C472" s="126" t="s">
        <v>20</v>
      </c>
      <c r="D472" s="52" t="s">
        <v>56</v>
      </c>
      <c r="E472" s="40"/>
      <c r="F472" s="40"/>
      <c r="G472" s="40"/>
      <c r="H472" s="40"/>
      <c r="I472" s="40"/>
      <c r="J472" s="40"/>
      <c r="K472" s="40"/>
      <c r="L472" s="40"/>
      <c r="M472" s="40"/>
      <c r="N472" s="40"/>
      <c r="O472" s="40"/>
      <c r="P472" s="40"/>
      <c r="Q472" s="39">
        <f t="shared" si="414"/>
        <v>0</v>
      </c>
      <c r="R472" s="40"/>
      <c r="S472" s="40"/>
      <c r="T472" s="40"/>
      <c r="U472" s="40"/>
      <c r="V472" s="40"/>
      <c r="W472" s="40"/>
      <c r="X472" s="40"/>
      <c r="Y472" s="40"/>
      <c r="Z472" s="40"/>
      <c r="AA472" s="40"/>
      <c r="AB472" s="40"/>
      <c r="AC472" s="40"/>
      <c r="AD472" s="39">
        <f t="shared" si="415"/>
        <v>0</v>
      </c>
      <c r="AE472" s="40"/>
      <c r="AF472" s="40"/>
      <c r="AG472" s="40"/>
      <c r="AH472" s="40"/>
      <c r="AI472" s="40"/>
      <c r="AJ472" s="40"/>
      <c r="AK472" s="40"/>
      <c r="AL472" s="40"/>
      <c r="AM472" s="40"/>
      <c r="AN472" s="40"/>
      <c r="AO472" s="40"/>
      <c r="AP472" s="40"/>
      <c r="AQ472" s="39">
        <f t="shared" si="416"/>
        <v>0</v>
      </c>
    </row>
    <row r="473" spans="2:43" x14ac:dyDescent="0.25">
      <c r="B473" s="131"/>
      <c r="C473" s="126" t="s">
        <v>20</v>
      </c>
      <c r="D473" s="53" t="s">
        <v>57</v>
      </c>
      <c r="E473" s="41">
        <f t="shared" ref="E473:P473" si="421">+E472</f>
        <v>0</v>
      </c>
      <c r="F473" s="41">
        <f t="shared" si="421"/>
        <v>0</v>
      </c>
      <c r="G473" s="41">
        <f t="shared" si="421"/>
        <v>0</v>
      </c>
      <c r="H473" s="41">
        <f t="shared" si="421"/>
        <v>0</v>
      </c>
      <c r="I473" s="41">
        <f t="shared" si="421"/>
        <v>0</v>
      </c>
      <c r="J473" s="41">
        <f t="shared" si="421"/>
        <v>0</v>
      </c>
      <c r="K473" s="41">
        <f t="shared" si="421"/>
        <v>0</v>
      </c>
      <c r="L473" s="41">
        <f t="shared" si="421"/>
        <v>0</v>
      </c>
      <c r="M473" s="41">
        <f t="shared" si="421"/>
        <v>0</v>
      </c>
      <c r="N473" s="41">
        <f t="shared" si="421"/>
        <v>0</v>
      </c>
      <c r="O473" s="41">
        <f t="shared" si="421"/>
        <v>0</v>
      </c>
      <c r="P473" s="41">
        <f t="shared" si="421"/>
        <v>0</v>
      </c>
      <c r="Q473" s="33">
        <f t="shared" si="414"/>
        <v>0</v>
      </c>
      <c r="R473" s="41">
        <f t="shared" ref="R473:AC473" si="422">+R472</f>
        <v>0</v>
      </c>
      <c r="S473" s="41">
        <f t="shared" si="422"/>
        <v>0</v>
      </c>
      <c r="T473" s="41">
        <f t="shared" si="422"/>
        <v>0</v>
      </c>
      <c r="U473" s="41">
        <f t="shared" si="422"/>
        <v>0</v>
      </c>
      <c r="V473" s="41">
        <f t="shared" si="422"/>
        <v>0</v>
      </c>
      <c r="W473" s="41">
        <f t="shared" si="422"/>
        <v>0</v>
      </c>
      <c r="X473" s="41">
        <f t="shared" si="422"/>
        <v>0</v>
      </c>
      <c r="Y473" s="41">
        <f t="shared" si="422"/>
        <v>0</v>
      </c>
      <c r="Z473" s="41">
        <f t="shared" si="422"/>
        <v>0</v>
      </c>
      <c r="AA473" s="41">
        <f t="shared" si="422"/>
        <v>0</v>
      </c>
      <c r="AB473" s="41">
        <f t="shared" si="422"/>
        <v>0</v>
      </c>
      <c r="AC473" s="41">
        <f t="shared" si="422"/>
        <v>0</v>
      </c>
      <c r="AD473" s="33">
        <f t="shared" si="415"/>
        <v>0</v>
      </c>
      <c r="AE473" s="41">
        <f t="shared" ref="AE473" si="423">+AE472</f>
        <v>0</v>
      </c>
      <c r="AF473" s="41">
        <f t="shared" ref="AF473:AI473" si="424">+AF472</f>
        <v>0</v>
      </c>
      <c r="AG473" s="41">
        <f t="shared" si="424"/>
        <v>0</v>
      </c>
      <c r="AH473" s="41">
        <f t="shared" si="424"/>
        <v>0</v>
      </c>
      <c r="AI473" s="41">
        <f t="shared" si="424"/>
        <v>0</v>
      </c>
      <c r="AJ473" s="41"/>
      <c r="AK473" s="41"/>
      <c r="AL473" s="41"/>
      <c r="AM473" s="41"/>
      <c r="AN473" s="41"/>
      <c r="AO473" s="41"/>
      <c r="AP473" s="41"/>
      <c r="AQ473" s="33">
        <f t="shared" si="416"/>
        <v>0</v>
      </c>
    </row>
    <row r="474" spans="2:43" s="10" customFormat="1" ht="15.75" thickBot="1" x14ac:dyDescent="0.3">
      <c r="B474" s="131"/>
      <c r="C474" s="127" t="s">
        <v>20</v>
      </c>
      <c r="D474" s="9" t="s">
        <v>77</v>
      </c>
      <c r="E474" s="43">
        <f t="shared" ref="E474:AE474" si="425">SUM(E447,E454,E457,E470,E473)</f>
        <v>0</v>
      </c>
      <c r="F474" s="43">
        <f t="shared" si="425"/>
        <v>0</v>
      </c>
      <c r="G474" s="43">
        <f t="shared" si="425"/>
        <v>0</v>
      </c>
      <c r="H474" s="43">
        <f t="shared" si="425"/>
        <v>0</v>
      </c>
      <c r="I474" s="43">
        <f t="shared" si="425"/>
        <v>0</v>
      </c>
      <c r="J474" s="43">
        <f t="shared" si="425"/>
        <v>0</v>
      </c>
      <c r="K474" s="43">
        <f t="shared" si="425"/>
        <v>0</v>
      </c>
      <c r="L474" s="43">
        <f t="shared" si="425"/>
        <v>0</v>
      </c>
      <c r="M474" s="43">
        <f t="shared" si="425"/>
        <v>0</v>
      </c>
      <c r="N474" s="43">
        <f t="shared" si="425"/>
        <v>0</v>
      </c>
      <c r="O474" s="43">
        <f t="shared" si="425"/>
        <v>0</v>
      </c>
      <c r="P474" s="43">
        <f t="shared" si="425"/>
        <v>0</v>
      </c>
      <c r="Q474" s="36">
        <f t="shared" si="425"/>
        <v>0</v>
      </c>
      <c r="R474" s="43">
        <f t="shared" si="425"/>
        <v>0</v>
      </c>
      <c r="S474" s="43">
        <f t="shared" si="425"/>
        <v>0</v>
      </c>
      <c r="T474" s="43">
        <f t="shared" si="425"/>
        <v>0</v>
      </c>
      <c r="U474" s="43">
        <f t="shared" si="425"/>
        <v>0</v>
      </c>
      <c r="V474" s="43">
        <f t="shared" si="425"/>
        <v>0</v>
      </c>
      <c r="W474" s="43">
        <f t="shared" si="425"/>
        <v>0</v>
      </c>
      <c r="X474" s="43">
        <f t="shared" si="425"/>
        <v>0</v>
      </c>
      <c r="Y474" s="43">
        <f t="shared" si="425"/>
        <v>0</v>
      </c>
      <c r="Z474" s="43">
        <f t="shared" si="425"/>
        <v>0</v>
      </c>
      <c r="AA474" s="43">
        <f t="shared" si="425"/>
        <v>0</v>
      </c>
      <c r="AB474" s="43">
        <f t="shared" si="425"/>
        <v>0</v>
      </c>
      <c r="AC474" s="43">
        <f t="shared" si="425"/>
        <v>0</v>
      </c>
      <c r="AD474" s="36">
        <f t="shared" si="425"/>
        <v>0</v>
      </c>
      <c r="AE474" s="43">
        <f t="shared" si="425"/>
        <v>0</v>
      </c>
      <c r="AF474" s="43">
        <f t="shared" ref="AF474:AQ474" si="426">SUM(AF447,AF454,AF457,AF470,AF473)</f>
        <v>0</v>
      </c>
      <c r="AG474" s="43">
        <f t="shared" si="426"/>
        <v>0</v>
      </c>
      <c r="AH474" s="43">
        <f t="shared" si="426"/>
        <v>0</v>
      </c>
      <c r="AI474" s="43">
        <f t="shared" si="426"/>
        <v>0</v>
      </c>
      <c r="AJ474" s="43"/>
      <c r="AK474" s="43"/>
      <c r="AL474" s="43"/>
      <c r="AM474" s="43"/>
      <c r="AN474" s="43"/>
      <c r="AO474" s="43"/>
      <c r="AP474" s="43"/>
      <c r="AQ474" s="36">
        <f t="shared" si="426"/>
        <v>0</v>
      </c>
    </row>
    <row r="475" spans="2:43" s="10" customFormat="1" x14ac:dyDescent="0.25">
      <c r="B475" s="118" t="s">
        <v>78</v>
      </c>
      <c r="C475" s="119"/>
      <c r="D475" s="119"/>
      <c r="E475" s="63">
        <f t="shared" ref="E475:AE475" si="427">+E447+E412+E377+E342</f>
        <v>225.49</v>
      </c>
      <c r="F475" s="63">
        <f t="shared" si="427"/>
        <v>84.859999999999985</v>
      </c>
      <c r="G475" s="63">
        <f t="shared" si="427"/>
        <v>244.34</v>
      </c>
      <c r="H475" s="63">
        <f t="shared" si="427"/>
        <v>231.3</v>
      </c>
      <c r="I475" s="63">
        <f t="shared" si="427"/>
        <v>457</v>
      </c>
      <c r="J475" s="63">
        <f t="shared" si="427"/>
        <v>0</v>
      </c>
      <c r="K475" s="63">
        <f t="shared" si="427"/>
        <v>0</v>
      </c>
      <c r="L475" s="63">
        <f t="shared" si="427"/>
        <v>0</v>
      </c>
      <c r="M475" s="63">
        <f t="shared" si="427"/>
        <v>52.98</v>
      </c>
      <c r="N475" s="63">
        <f t="shared" si="427"/>
        <v>26.009999999999998</v>
      </c>
      <c r="O475" s="63">
        <f t="shared" si="427"/>
        <v>0</v>
      </c>
      <c r="P475" s="63">
        <f t="shared" si="427"/>
        <v>0</v>
      </c>
      <c r="Q475" s="47">
        <f t="shared" si="427"/>
        <v>1321.98</v>
      </c>
      <c r="R475" s="63">
        <f t="shared" si="427"/>
        <v>350.34999999999997</v>
      </c>
      <c r="S475" s="63">
        <f t="shared" si="427"/>
        <v>66.849999999999994</v>
      </c>
      <c r="T475" s="63">
        <f t="shared" si="427"/>
        <v>150.10000000000002</v>
      </c>
      <c r="U475" s="63">
        <f t="shared" si="427"/>
        <v>69.680000000000007</v>
      </c>
      <c r="V475" s="63">
        <f t="shared" si="427"/>
        <v>212.97</v>
      </c>
      <c r="W475" s="63">
        <f t="shared" si="427"/>
        <v>56.7</v>
      </c>
      <c r="X475" s="63">
        <f t="shared" si="427"/>
        <v>21</v>
      </c>
      <c r="Y475" s="63">
        <f t="shared" si="427"/>
        <v>40.1</v>
      </c>
      <c r="Z475" s="63">
        <f t="shared" si="427"/>
        <v>0</v>
      </c>
      <c r="AA475" s="63">
        <f t="shared" si="427"/>
        <v>0</v>
      </c>
      <c r="AB475" s="63">
        <f t="shared" si="427"/>
        <v>0</v>
      </c>
      <c r="AC475" s="63">
        <f t="shared" si="427"/>
        <v>0</v>
      </c>
      <c r="AD475" s="47">
        <f t="shared" si="427"/>
        <v>967.75</v>
      </c>
      <c r="AE475" s="63">
        <f t="shared" si="427"/>
        <v>146.9</v>
      </c>
      <c r="AF475" s="63">
        <f t="shared" ref="AF475:AQ475" si="428">+AF447+AF412+AF377+AF342</f>
        <v>519.76</v>
      </c>
      <c r="AG475" s="63">
        <f t="shared" si="428"/>
        <v>0</v>
      </c>
      <c r="AH475" s="63">
        <f t="shared" si="428"/>
        <v>0</v>
      </c>
      <c r="AI475" s="63">
        <f t="shared" si="428"/>
        <v>81.62</v>
      </c>
      <c r="AJ475" s="63"/>
      <c r="AK475" s="63"/>
      <c r="AL475" s="63"/>
      <c r="AM475" s="63"/>
      <c r="AN475" s="63"/>
      <c r="AO475" s="63"/>
      <c r="AP475" s="63"/>
      <c r="AQ475" s="47">
        <f t="shared" si="428"/>
        <v>748.28</v>
      </c>
    </row>
    <row r="476" spans="2:43" s="10" customFormat="1" x14ac:dyDescent="0.25">
      <c r="B476" s="118" t="s">
        <v>79</v>
      </c>
      <c r="C476" s="119"/>
      <c r="D476" s="119"/>
      <c r="E476" s="63">
        <f t="shared" ref="E476:AE476" si="429">+E454+E419+E384+E349</f>
        <v>0</v>
      </c>
      <c r="F476" s="63">
        <f t="shared" si="429"/>
        <v>0</v>
      </c>
      <c r="G476" s="63">
        <f t="shared" si="429"/>
        <v>0</v>
      </c>
      <c r="H476" s="63">
        <f t="shared" si="429"/>
        <v>0</v>
      </c>
      <c r="I476" s="63">
        <f t="shared" si="429"/>
        <v>0</v>
      </c>
      <c r="J476" s="63">
        <f t="shared" si="429"/>
        <v>0</v>
      </c>
      <c r="K476" s="63">
        <f t="shared" si="429"/>
        <v>0</v>
      </c>
      <c r="L476" s="63">
        <f t="shared" si="429"/>
        <v>0</v>
      </c>
      <c r="M476" s="63">
        <f t="shared" si="429"/>
        <v>0</v>
      </c>
      <c r="N476" s="63">
        <f t="shared" si="429"/>
        <v>0</v>
      </c>
      <c r="O476" s="63">
        <f t="shared" si="429"/>
        <v>0</v>
      </c>
      <c r="P476" s="63">
        <f t="shared" si="429"/>
        <v>0</v>
      </c>
      <c r="Q476" s="47">
        <f t="shared" si="429"/>
        <v>0</v>
      </c>
      <c r="R476" s="63">
        <f t="shared" si="429"/>
        <v>0</v>
      </c>
      <c r="S476" s="63">
        <f t="shared" si="429"/>
        <v>0</v>
      </c>
      <c r="T476" s="63">
        <f t="shared" si="429"/>
        <v>0</v>
      </c>
      <c r="U476" s="63">
        <f t="shared" si="429"/>
        <v>0</v>
      </c>
      <c r="V476" s="63">
        <f t="shared" si="429"/>
        <v>0</v>
      </c>
      <c r="W476" s="63">
        <f t="shared" si="429"/>
        <v>0</v>
      </c>
      <c r="X476" s="63">
        <f t="shared" si="429"/>
        <v>0</v>
      </c>
      <c r="Y476" s="63">
        <f t="shared" si="429"/>
        <v>0</v>
      </c>
      <c r="Z476" s="63">
        <f t="shared" si="429"/>
        <v>0</v>
      </c>
      <c r="AA476" s="63">
        <f t="shared" si="429"/>
        <v>0</v>
      </c>
      <c r="AB476" s="63">
        <f t="shared" si="429"/>
        <v>0</v>
      </c>
      <c r="AC476" s="63">
        <f t="shared" si="429"/>
        <v>0</v>
      </c>
      <c r="AD476" s="47">
        <f t="shared" si="429"/>
        <v>0</v>
      </c>
      <c r="AE476" s="63">
        <f t="shared" si="429"/>
        <v>0</v>
      </c>
      <c r="AF476" s="63">
        <f t="shared" ref="AF476:AQ476" si="430">+AF454+AF419+AF384+AF349</f>
        <v>0</v>
      </c>
      <c r="AG476" s="63">
        <f t="shared" si="430"/>
        <v>0</v>
      </c>
      <c r="AH476" s="63">
        <f t="shared" si="430"/>
        <v>0</v>
      </c>
      <c r="AI476" s="63">
        <f t="shared" si="430"/>
        <v>0</v>
      </c>
      <c r="AJ476" s="63"/>
      <c r="AK476" s="63"/>
      <c r="AL476" s="63"/>
      <c r="AM476" s="63"/>
      <c r="AN476" s="63"/>
      <c r="AO476" s="63"/>
      <c r="AP476" s="63"/>
      <c r="AQ476" s="47">
        <f t="shared" si="430"/>
        <v>0</v>
      </c>
    </row>
    <row r="477" spans="2:43" s="10" customFormat="1" x14ac:dyDescent="0.25">
      <c r="B477" s="118" t="s">
        <v>80</v>
      </c>
      <c r="C477" s="119"/>
      <c r="D477" s="119"/>
      <c r="E477" s="63">
        <f t="shared" ref="E477:AE477" si="431">+E457+E422+E387+E352</f>
        <v>38.15</v>
      </c>
      <c r="F477" s="63">
        <f t="shared" si="431"/>
        <v>77</v>
      </c>
      <c r="G477" s="63">
        <f t="shared" si="431"/>
        <v>496</v>
      </c>
      <c r="H477" s="63">
        <f t="shared" si="431"/>
        <v>26.48</v>
      </c>
      <c r="I477" s="63">
        <f t="shared" si="431"/>
        <v>15</v>
      </c>
      <c r="J477" s="63">
        <f t="shared" si="431"/>
        <v>0</v>
      </c>
      <c r="K477" s="63">
        <f t="shared" si="431"/>
        <v>0</v>
      </c>
      <c r="L477" s="63">
        <f t="shared" si="431"/>
        <v>0</v>
      </c>
      <c r="M477" s="63">
        <f t="shared" si="431"/>
        <v>33.5</v>
      </c>
      <c r="N477" s="63">
        <f t="shared" si="431"/>
        <v>0.3</v>
      </c>
      <c r="O477" s="63">
        <f t="shared" si="431"/>
        <v>0</v>
      </c>
      <c r="P477" s="63">
        <f t="shared" si="431"/>
        <v>0</v>
      </c>
      <c r="Q477" s="47">
        <f t="shared" si="431"/>
        <v>686.43</v>
      </c>
      <c r="R477" s="63">
        <f t="shared" si="431"/>
        <v>17.100000000000001</v>
      </c>
      <c r="S477" s="63">
        <f t="shared" si="431"/>
        <v>7</v>
      </c>
      <c r="T477" s="63">
        <f t="shared" si="431"/>
        <v>4.8</v>
      </c>
      <c r="U477" s="63">
        <f t="shared" si="431"/>
        <v>4</v>
      </c>
      <c r="V477" s="63">
        <f t="shared" si="431"/>
        <v>17.7</v>
      </c>
      <c r="W477" s="63">
        <f t="shared" si="431"/>
        <v>0.6</v>
      </c>
      <c r="X477" s="63">
        <f t="shared" si="431"/>
        <v>0.5</v>
      </c>
      <c r="Y477" s="63">
        <f t="shared" si="431"/>
        <v>4</v>
      </c>
      <c r="Z477" s="63">
        <f t="shared" si="431"/>
        <v>0</v>
      </c>
      <c r="AA477" s="63">
        <f t="shared" si="431"/>
        <v>0</v>
      </c>
      <c r="AB477" s="63">
        <f t="shared" si="431"/>
        <v>0</v>
      </c>
      <c r="AC477" s="63">
        <f t="shared" si="431"/>
        <v>0</v>
      </c>
      <c r="AD477" s="47">
        <f t="shared" si="431"/>
        <v>55.7</v>
      </c>
      <c r="AE477" s="63">
        <f t="shared" si="431"/>
        <v>4.5</v>
      </c>
      <c r="AF477" s="63">
        <f t="shared" ref="AF477:AQ477" si="432">+AF457+AF422+AF387+AF352</f>
        <v>11</v>
      </c>
      <c r="AG477" s="63">
        <f t="shared" si="432"/>
        <v>0</v>
      </c>
      <c r="AH477" s="63">
        <f t="shared" si="432"/>
        <v>0</v>
      </c>
      <c r="AI477" s="63">
        <f t="shared" si="432"/>
        <v>18</v>
      </c>
      <c r="AJ477" s="63"/>
      <c r="AK477" s="63"/>
      <c r="AL477" s="63"/>
      <c r="AM477" s="63"/>
      <c r="AN477" s="63"/>
      <c r="AO477" s="63"/>
      <c r="AP477" s="63"/>
      <c r="AQ477" s="47">
        <f t="shared" si="432"/>
        <v>33.5</v>
      </c>
    </row>
    <row r="478" spans="2:43" s="10" customFormat="1" x14ac:dyDescent="0.25">
      <c r="B478" s="118" t="s">
        <v>81</v>
      </c>
      <c r="C478" s="119"/>
      <c r="D478" s="119"/>
      <c r="E478" s="63">
        <f t="shared" ref="E478:AE478" si="433">+E470+E435+E400+E365</f>
        <v>36.479999999999997</v>
      </c>
      <c r="F478" s="63">
        <f t="shared" si="433"/>
        <v>137.34</v>
      </c>
      <c r="G478" s="63">
        <f t="shared" si="433"/>
        <v>37.31</v>
      </c>
      <c r="H478" s="63">
        <f t="shared" si="433"/>
        <v>30.75</v>
      </c>
      <c r="I478" s="63">
        <f t="shared" si="433"/>
        <v>614.29000000000008</v>
      </c>
      <c r="J478" s="63">
        <f t="shared" si="433"/>
        <v>0</v>
      </c>
      <c r="K478" s="63">
        <f t="shared" si="433"/>
        <v>0</v>
      </c>
      <c r="L478" s="63">
        <f t="shared" si="433"/>
        <v>0</v>
      </c>
      <c r="M478" s="63">
        <f t="shared" si="433"/>
        <v>22.310000000000002</v>
      </c>
      <c r="N478" s="63">
        <f t="shared" si="433"/>
        <v>21.150000000000002</v>
      </c>
      <c r="O478" s="63">
        <f t="shared" si="433"/>
        <v>2</v>
      </c>
      <c r="P478" s="63">
        <f t="shared" si="433"/>
        <v>0</v>
      </c>
      <c r="Q478" s="47">
        <f t="shared" si="433"/>
        <v>901.63000000000011</v>
      </c>
      <c r="R478" s="63">
        <f t="shared" si="433"/>
        <v>32.19</v>
      </c>
      <c r="S478" s="63">
        <f t="shared" si="433"/>
        <v>68.77</v>
      </c>
      <c r="T478" s="63">
        <f t="shared" si="433"/>
        <v>67.27000000000001</v>
      </c>
      <c r="U478" s="63">
        <f t="shared" si="433"/>
        <v>42.75</v>
      </c>
      <c r="V478" s="63">
        <f t="shared" si="433"/>
        <v>59.53</v>
      </c>
      <c r="W478" s="63">
        <f t="shared" si="433"/>
        <v>46.99</v>
      </c>
      <c r="X478" s="63">
        <f t="shared" si="433"/>
        <v>0</v>
      </c>
      <c r="Y478" s="63">
        <f t="shared" si="433"/>
        <v>0.69000000000000006</v>
      </c>
      <c r="Z478" s="63">
        <f t="shared" si="433"/>
        <v>0</v>
      </c>
      <c r="AA478" s="63">
        <f t="shared" si="433"/>
        <v>0</v>
      </c>
      <c r="AB478" s="63">
        <f t="shared" si="433"/>
        <v>0</v>
      </c>
      <c r="AC478" s="63">
        <f t="shared" si="433"/>
        <v>0</v>
      </c>
      <c r="AD478" s="47">
        <f t="shared" si="433"/>
        <v>318.19</v>
      </c>
      <c r="AE478" s="63">
        <f t="shared" si="433"/>
        <v>46.140000000000008</v>
      </c>
      <c r="AF478" s="63">
        <f t="shared" ref="AF478:AQ478" si="434">+AF470+AF435+AF400+AF365</f>
        <v>35.46</v>
      </c>
      <c r="AG478" s="63">
        <f t="shared" si="434"/>
        <v>0</v>
      </c>
      <c r="AH478" s="63">
        <f t="shared" si="434"/>
        <v>0</v>
      </c>
      <c r="AI478" s="63">
        <f t="shared" si="434"/>
        <v>40.829999999999991</v>
      </c>
      <c r="AJ478" s="63"/>
      <c r="AK478" s="63"/>
      <c r="AL478" s="63"/>
      <c r="AM478" s="63"/>
      <c r="AN478" s="63"/>
      <c r="AO478" s="63"/>
      <c r="AP478" s="63"/>
      <c r="AQ478" s="47">
        <f t="shared" si="434"/>
        <v>122.43</v>
      </c>
    </row>
    <row r="479" spans="2:43" s="10" customFormat="1" x14ac:dyDescent="0.25">
      <c r="B479" s="118" t="s">
        <v>82</v>
      </c>
      <c r="C479" s="119"/>
      <c r="D479" s="119"/>
      <c r="E479" s="63">
        <f t="shared" ref="E479:T480" si="435">+E473+E438+E403+E368</f>
        <v>0</v>
      </c>
      <c r="F479" s="63">
        <f t="shared" si="435"/>
        <v>0</v>
      </c>
      <c r="G479" s="63">
        <f t="shared" si="435"/>
        <v>0</v>
      </c>
      <c r="H479" s="63">
        <f t="shared" si="435"/>
        <v>0</v>
      </c>
      <c r="I479" s="63">
        <f t="shared" si="435"/>
        <v>0</v>
      </c>
      <c r="J479" s="63">
        <f t="shared" si="435"/>
        <v>0</v>
      </c>
      <c r="K479" s="63">
        <f t="shared" si="435"/>
        <v>0</v>
      </c>
      <c r="L479" s="63">
        <f t="shared" si="435"/>
        <v>0</v>
      </c>
      <c r="M479" s="63">
        <f t="shared" si="435"/>
        <v>0</v>
      </c>
      <c r="N479" s="63">
        <f t="shared" si="435"/>
        <v>0</v>
      </c>
      <c r="O479" s="63">
        <f t="shared" si="435"/>
        <v>0</v>
      </c>
      <c r="P479" s="63">
        <f t="shared" si="435"/>
        <v>0</v>
      </c>
      <c r="Q479" s="47">
        <f t="shared" si="435"/>
        <v>0</v>
      </c>
      <c r="R479" s="63">
        <f t="shared" si="435"/>
        <v>0</v>
      </c>
      <c r="S479" s="63">
        <f t="shared" si="435"/>
        <v>0</v>
      </c>
      <c r="T479" s="63">
        <f t="shared" si="435"/>
        <v>0</v>
      </c>
      <c r="U479" s="63">
        <f t="shared" ref="R479:AE480" si="436">+U473+U438+U403+U368</f>
        <v>0</v>
      </c>
      <c r="V479" s="63">
        <f t="shared" si="436"/>
        <v>0</v>
      </c>
      <c r="W479" s="63">
        <f t="shared" si="436"/>
        <v>0</v>
      </c>
      <c r="X479" s="63">
        <f t="shared" si="436"/>
        <v>0</v>
      </c>
      <c r="Y479" s="63">
        <f t="shared" si="436"/>
        <v>0</v>
      </c>
      <c r="Z479" s="63">
        <f t="shared" si="436"/>
        <v>0</v>
      </c>
      <c r="AA479" s="63">
        <f t="shared" si="436"/>
        <v>0</v>
      </c>
      <c r="AB479" s="63">
        <f t="shared" si="436"/>
        <v>0</v>
      </c>
      <c r="AC479" s="63">
        <f t="shared" si="436"/>
        <v>0</v>
      </c>
      <c r="AD479" s="47">
        <f t="shared" si="436"/>
        <v>0</v>
      </c>
      <c r="AE479" s="63">
        <f t="shared" si="436"/>
        <v>0</v>
      </c>
      <c r="AF479" s="63">
        <f t="shared" ref="AF479:AQ480" si="437">+AF473+AF438+AF403+AF368</f>
        <v>0.2</v>
      </c>
      <c r="AG479" s="63">
        <f t="shared" si="437"/>
        <v>0</v>
      </c>
      <c r="AH479" s="63">
        <f t="shared" si="437"/>
        <v>0</v>
      </c>
      <c r="AI479" s="63">
        <f t="shared" si="437"/>
        <v>0</v>
      </c>
      <c r="AJ479" s="63"/>
      <c r="AK479" s="63"/>
      <c r="AL479" s="63"/>
      <c r="AM479" s="63"/>
      <c r="AN479" s="63"/>
      <c r="AO479" s="63"/>
      <c r="AP479" s="63"/>
      <c r="AQ479" s="47">
        <f t="shared" si="437"/>
        <v>0.2</v>
      </c>
    </row>
    <row r="480" spans="2:43" ht="15.75" thickBot="1" x14ac:dyDescent="0.3">
      <c r="B480" s="118" t="s">
        <v>83</v>
      </c>
      <c r="C480" s="119"/>
      <c r="D480" s="119"/>
      <c r="E480" s="63">
        <f t="shared" si="435"/>
        <v>300.12</v>
      </c>
      <c r="F480" s="63">
        <f t="shared" si="435"/>
        <v>299.2</v>
      </c>
      <c r="G480" s="63">
        <f t="shared" si="435"/>
        <v>777.65</v>
      </c>
      <c r="H480" s="63">
        <f t="shared" si="435"/>
        <v>288.53000000000003</v>
      </c>
      <c r="I480" s="63">
        <f t="shared" si="435"/>
        <v>1086.29</v>
      </c>
      <c r="J480" s="63">
        <f t="shared" si="435"/>
        <v>0</v>
      </c>
      <c r="K480" s="63">
        <f t="shared" si="435"/>
        <v>0</v>
      </c>
      <c r="L480" s="63">
        <f t="shared" si="435"/>
        <v>0</v>
      </c>
      <c r="M480" s="63">
        <f t="shared" si="435"/>
        <v>108.78999999999999</v>
      </c>
      <c r="N480" s="63">
        <f t="shared" si="435"/>
        <v>47.46</v>
      </c>
      <c r="O480" s="63">
        <f t="shared" si="435"/>
        <v>2</v>
      </c>
      <c r="P480" s="63">
        <f t="shared" si="435"/>
        <v>0</v>
      </c>
      <c r="Q480" s="47">
        <f t="shared" si="435"/>
        <v>2910.0400000000004</v>
      </c>
      <c r="R480" s="63">
        <f t="shared" si="436"/>
        <v>399.64</v>
      </c>
      <c r="S480" s="63">
        <f t="shared" si="436"/>
        <v>142.62</v>
      </c>
      <c r="T480" s="63">
        <f t="shared" si="436"/>
        <v>222.17000000000002</v>
      </c>
      <c r="U480" s="63">
        <f t="shared" si="436"/>
        <v>116.43</v>
      </c>
      <c r="V480" s="63">
        <f t="shared" si="436"/>
        <v>290.2</v>
      </c>
      <c r="W480" s="63">
        <f t="shared" si="436"/>
        <v>104.28999999999999</v>
      </c>
      <c r="X480" s="63">
        <f t="shared" si="436"/>
        <v>21.5</v>
      </c>
      <c r="Y480" s="63">
        <f t="shared" si="436"/>
        <v>44.79</v>
      </c>
      <c r="Z480" s="63">
        <f t="shared" si="436"/>
        <v>0</v>
      </c>
      <c r="AA480" s="63">
        <f t="shared" si="436"/>
        <v>0</v>
      </c>
      <c r="AB480" s="63">
        <f t="shared" si="436"/>
        <v>0</v>
      </c>
      <c r="AC480" s="63">
        <f t="shared" si="436"/>
        <v>0</v>
      </c>
      <c r="AD480" s="47">
        <f t="shared" si="436"/>
        <v>1341.64</v>
      </c>
      <c r="AE480" s="63">
        <f t="shared" si="436"/>
        <v>197.54000000000002</v>
      </c>
      <c r="AF480" s="63">
        <f t="shared" si="437"/>
        <v>566.42000000000007</v>
      </c>
      <c r="AG480" s="63">
        <f t="shared" si="437"/>
        <v>0</v>
      </c>
      <c r="AH480" s="63">
        <f t="shared" si="437"/>
        <v>0</v>
      </c>
      <c r="AI480" s="63">
        <f t="shared" si="437"/>
        <v>140.44999999999999</v>
      </c>
      <c r="AJ480" s="63"/>
      <c r="AK480" s="63"/>
      <c r="AL480" s="63"/>
      <c r="AM480" s="63"/>
      <c r="AN480" s="63"/>
      <c r="AO480" s="63"/>
      <c r="AP480" s="63"/>
      <c r="AQ480" s="47">
        <f t="shared" si="437"/>
        <v>904.41000000000008</v>
      </c>
    </row>
    <row r="481" spans="2:43" x14ac:dyDescent="0.25">
      <c r="B481" s="128" t="s">
        <v>84</v>
      </c>
      <c r="C481" s="129"/>
      <c r="D481" s="129"/>
      <c r="E481" s="66">
        <f t="shared" ref="E481:P486" si="438">+E475+E329</f>
        <v>1789.2</v>
      </c>
      <c r="F481" s="66">
        <f t="shared" si="438"/>
        <v>17646.45</v>
      </c>
      <c r="G481" s="66">
        <f t="shared" si="438"/>
        <v>1693.1299999999999</v>
      </c>
      <c r="H481" s="66">
        <f t="shared" si="438"/>
        <v>2824.7400000000002</v>
      </c>
      <c r="I481" s="66">
        <f t="shared" si="438"/>
        <v>1238.47</v>
      </c>
      <c r="J481" s="66">
        <f t="shared" si="438"/>
        <v>0</v>
      </c>
      <c r="K481" s="66">
        <f t="shared" si="438"/>
        <v>0</v>
      </c>
      <c r="L481" s="66">
        <f t="shared" si="438"/>
        <v>0</v>
      </c>
      <c r="M481" s="66">
        <f t="shared" si="438"/>
        <v>1871.65</v>
      </c>
      <c r="N481" s="66">
        <f t="shared" si="438"/>
        <v>2649.3300000000004</v>
      </c>
      <c r="O481" s="66">
        <f t="shared" si="438"/>
        <v>0</v>
      </c>
      <c r="P481" s="66">
        <f t="shared" si="438"/>
        <v>0</v>
      </c>
      <c r="Q481" s="50">
        <f t="shared" ref="Q481:Q486" si="439">SUM(E481:P481)</f>
        <v>29712.970000000008</v>
      </c>
      <c r="R481" s="66">
        <f t="shared" ref="R481:AC486" si="440">+R475+R329</f>
        <v>3329.57</v>
      </c>
      <c r="S481" s="66">
        <f t="shared" si="440"/>
        <v>2774.81</v>
      </c>
      <c r="T481" s="66">
        <f t="shared" si="440"/>
        <v>2667.03</v>
      </c>
      <c r="U481" s="66">
        <f t="shared" si="440"/>
        <v>2442.4999999999995</v>
      </c>
      <c r="V481" s="66">
        <f t="shared" si="440"/>
        <v>3476.5499999999997</v>
      </c>
      <c r="W481" s="66">
        <f t="shared" si="440"/>
        <v>1466.2100000000003</v>
      </c>
      <c r="X481" s="66">
        <f t="shared" si="440"/>
        <v>1060.02</v>
      </c>
      <c r="Y481" s="66">
        <f t="shared" si="440"/>
        <v>85.259999999999991</v>
      </c>
      <c r="Z481" s="66">
        <f t="shared" si="440"/>
        <v>0</v>
      </c>
      <c r="AA481" s="66">
        <f t="shared" si="440"/>
        <v>0</v>
      </c>
      <c r="AB481" s="66">
        <f t="shared" si="440"/>
        <v>0</v>
      </c>
      <c r="AC481" s="66">
        <f t="shared" si="440"/>
        <v>0</v>
      </c>
      <c r="AD481" s="50">
        <f t="shared" ref="AD481:AD486" si="441">SUM(R481:AC481)</f>
        <v>17301.949999999997</v>
      </c>
      <c r="AE481" s="66">
        <f t="shared" ref="AE481:AE486" si="442">+AE475+AE329</f>
        <v>2283.2800000000002</v>
      </c>
      <c r="AF481" s="66">
        <f t="shared" ref="AF481:AI486" si="443">+AF475+AF329</f>
        <v>4994.58</v>
      </c>
      <c r="AG481" s="66">
        <f t="shared" si="443"/>
        <v>0</v>
      </c>
      <c r="AH481" s="66">
        <f t="shared" si="443"/>
        <v>0</v>
      </c>
      <c r="AI481" s="66">
        <f t="shared" si="443"/>
        <v>35869.89</v>
      </c>
      <c r="AJ481" s="66"/>
      <c r="AK481" s="66"/>
      <c r="AL481" s="66"/>
      <c r="AM481" s="66"/>
      <c r="AN481" s="66"/>
      <c r="AO481" s="66"/>
      <c r="AP481" s="66"/>
      <c r="AQ481" s="50">
        <f t="shared" ref="AQ481:AQ486" si="444">SUM(AE481:AP481)</f>
        <v>43147.75</v>
      </c>
    </row>
    <row r="482" spans="2:43" x14ac:dyDescent="0.25">
      <c r="B482" s="118" t="s">
        <v>85</v>
      </c>
      <c r="C482" s="119"/>
      <c r="D482" s="119"/>
      <c r="E482" s="63">
        <f t="shared" si="438"/>
        <v>6.3</v>
      </c>
      <c r="F482" s="63">
        <f t="shared" si="438"/>
        <v>0</v>
      </c>
      <c r="G482" s="63">
        <f t="shared" si="438"/>
        <v>5.3</v>
      </c>
      <c r="H482" s="63">
        <f t="shared" si="438"/>
        <v>0</v>
      </c>
      <c r="I482" s="63">
        <f t="shared" si="438"/>
        <v>0</v>
      </c>
      <c r="J482" s="63">
        <f t="shared" si="438"/>
        <v>0</v>
      </c>
      <c r="K482" s="63">
        <f t="shared" si="438"/>
        <v>0</v>
      </c>
      <c r="L482" s="63">
        <f t="shared" si="438"/>
        <v>0</v>
      </c>
      <c r="M482" s="63">
        <f t="shared" si="438"/>
        <v>0.28999999999999998</v>
      </c>
      <c r="N482" s="63">
        <f t="shared" si="438"/>
        <v>15</v>
      </c>
      <c r="O482" s="63">
        <f t="shared" si="438"/>
        <v>0</v>
      </c>
      <c r="P482" s="63">
        <f t="shared" si="438"/>
        <v>0</v>
      </c>
      <c r="Q482" s="47">
        <f t="shared" si="439"/>
        <v>26.89</v>
      </c>
      <c r="R482" s="63">
        <f t="shared" si="440"/>
        <v>0</v>
      </c>
      <c r="S482" s="63">
        <f t="shared" si="440"/>
        <v>0</v>
      </c>
      <c r="T482" s="63">
        <f t="shared" si="440"/>
        <v>0</v>
      </c>
      <c r="U482" s="63">
        <f t="shared" si="440"/>
        <v>0</v>
      </c>
      <c r="V482" s="63">
        <f t="shared" si="440"/>
        <v>1</v>
      </c>
      <c r="W482" s="63">
        <f t="shared" si="440"/>
        <v>0</v>
      </c>
      <c r="X482" s="63">
        <f t="shared" si="440"/>
        <v>0</v>
      </c>
      <c r="Y482" s="63">
        <f t="shared" si="440"/>
        <v>0</v>
      </c>
      <c r="Z482" s="63">
        <f t="shared" si="440"/>
        <v>0</v>
      </c>
      <c r="AA482" s="63">
        <f t="shared" si="440"/>
        <v>0</v>
      </c>
      <c r="AB482" s="63">
        <f t="shared" si="440"/>
        <v>0</v>
      </c>
      <c r="AC482" s="63">
        <f t="shared" si="440"/>
        <v>0</v>
      </c>
      <c r="AD482" s="47">
        <f t="shared" si="441"/>
        <v>1</v>
      </c>
      <c r="AE482" s="63">
        <f t="shared" ca="1" si="442"/>
        <v>1</v>
      </c>
      <c r="AF482" s="63">
        <f t="shared" si="443"/>
        <v>0</v>
      </c>
      <c r="AG482" s="63">
        <f t="shared" si="443"/>
        <v>0</v>
      </c>
      <c r="AH482" s="63">
        <f t="shared" si="443"/>
        <v>0</v>
      </c>
      <c r="AI482" s="63">
        <f t="shared" si="443"/>
        <v>0</v>
      </c>
      <c r="AJ482" s="63"/>
      <c r="AK482" s="63"/>
      <c r="AL482" s="63"/>
      <c r="AM482" s="63"/>
      <c r="AN482" s="63"/>
      <c r="AO482" s="63"/>
      <c r="AP482" s="63"/>
      <c r="AQ482" s="47">
        <f t="shared" ca="1" si="444"/>
        <v>1</v>
      </c>
    </row>
    <row r="483" spans="2:43" x14ac:dyDescent="0.25">
      <c r="B483" s="118" t="s">
        <v>86</v>
      </c>
      <c r="C483" s="119"/>
      <c r="D483" s="119"/>
      <c r="E483" s="63">
        <f t="shared" si="438"/>
        <v>702.34</v>
      </c>
      <c r="F483" s="63">
        <f t="shared" si="438"/>
        <v>397</v>
      </c>
      <c r="G483" s="63">
        <f t="shared" si="438"/>
        <v>1260.8900000000001</v>
      </c>
      <c r="H483" s="63">
        <f t="shared" si="438"/>
        <v>880.25999999999988</v>
      </c>
      <c r="I483" s="63">
        <f t="shared" si="438"/>
        <v>804.26</v>
      </c>
      <c r="J483" s="63">
        <f t="shared" si="438"/>
        <v>0</v>
      </c>
      <c r="K483" s="63">
        <f t="shared" si="438"/>
        <v>0</v>
      </c>
      <c r="L483" s="63">
        <f t="shared" si="438"/>
        <v>0</v>
      </c>
      <c r="M483" s="63">
        <f t="shared" si="438"/>
        <v>149.56</v>
      </c>
      <c r="N483" s="63">
        <f t="shared" si="438"/>
        <v>32.36</v>
      </c>
      <c r="O483" s="63">
        <f t="shared" si="438"/>
        <v>0</v>
      </c>
      <c r="P483" s="63">
        <f t="shared" si="438"/>
        <v>0</v>
      </c>
      <c r="Q483" s="47">
        <f t="shared" si="439"/>
        <v>4226.67</v>
      </c>
      <c r="R483" s="63">
        <f t="shared" si="440"/>
        <v>145.94</v>
      </c>
      <c r="S483" s="63">
        <f t="shared" si="440"/>
        <v>650.28</v>
      </c>
      <c r="T483" s="63">
        <f t="shared" si="440"/>
        <v>177.87</v>
      </c>
      <c r="U483" s="63">
        <f t="shared" si="440"/>
        <v>1803.35</v>
      </c>
      <c r="V483" s="63">
        <f t="shared" si="440"/>
        <v>67.069999999999993</v>
      </c>
      <c r="W483" s="63">
        <f t="shared" si="440"/>
        <v>33.480000000000004</v>
      </c>
      <c r="X483" s="63">
        <f t="shared" si="440"/>
        <v>18.61</v>
      </c>
      <c r="Y483" s="63">
        <f t="shared" si="440"/>
        <v>4</v>
      </c>
      <c r="Z483" s="63">
        <f t="shared" si="440"/>
        <v>0</v>
      </c>
      <c r="AA483" s="63">
        <f t="shared" si="440"/>
        <v>0</v>
      </c>
      <c r="AB483" s="63">
        <f t="shared" si="440"/>
        <v>0</v>
      </c>
      <c r="AC483" s="63">
        <f t="shared" si="440"/>
        <v>0</v>
      </c>
      <c r="AD483" s="47">
        <f t="shared" si="441"/>
        <v>2900.6000000000004</v>
      </c>
      <c r="AE483" s="63">
        <f t="shared" si="442"/>
        <v>89.67</v>
      </c>
      <c r="AF483" s="63">
        <f t="shared" si="443"/>
        <v>89.79</v>
      </c>
      <c r="AG483" s="63">
        <f t="shared" si="443"/>
        <v>0</v>
      </c>
      <c r="AH483" s="63">
        <f t="shared" si="443"/>
        <v>0</v>
      </c>
      <c r="AI483" s="63">
        <f t="shared" si="443"/>
        <v>58.230000000000004</v>
      </c>
      <c r="AJ483" s="63"/>
      <c r="AK483" s="63"/>
      <c r="AL483" s="63"/>
      <c r="AM483" s="63"/>
      <c r="AN483" s="63"/>
      <c r="AO483" s="63"/>
      <c r="AP483" s="63"/>
      <c r="AQ483" s="47">
        <f t="shared" si="444"/>
        <v>237.69</v>
      </c>
    </row>
    <row r="484" spans="2:43" x14ac:dyDescent="0.25">
      <c r="B484" s="118" t="s">
        <v>87</v>
      </c>
      <c r="C484" s="119"/>
      <c r="D484" s="119"/>
      <c r="E484" s="63">
        <f t="shared" si="438"/>
        <v>872.72999999999979</v>
      </c>
      <c r="F484" s="63">
        <f t="shared" si="438"/>
        <v>913.67</v>
      </c>
      <c r="G484" s="63">
        <f t="shared" si="438"/>
        <v>992.14999999999986</v>
      </c>
      <c r="H484" s="63">
        <f t="shared" si="438"/>
        <v>899.75999999999988</v>
      </c>
      <c r="I484" s="63">
        <f t="shared" si="438"/>
        <v>948.11000000000013</v>
      </c>
      <c r="J484" s="63">
        <f t="shared" si="438"/>
        <v>0</v>
      </c>
      <c r="K484" s="63">
        <f t="shared" si="438"/>
        <v>0</v>
      </c>
      <c r="L484" s="63">
        <f t="shared" si="438"/>
        <v>0</v>
      </c>
      <c r="M484" s="63">
        <f t="shared" si="438"/>
        <v>404.28999999999996</v>
      </c>
      <c r="N484" s="63">
        <f t="shared" si="438"/>
        <v>377.10000000000008</v>
      </c>
      <c r="O484" s="63">
        <f t="shared" si="438"/>
        <v>2.0299999999999998</v>
      </c>
      <c r="P484" s="63">
        <f t="shared" si="438"/>
        <v>0</v>
      </c>
      <c r="Q484" s="47">
        <f t="shared" si="439"/>
        <v>5409.8399999999992</v>
      </c>
      <c r="R484" s="63">
        <f t="shared" si="440"/>
        <v>1309.1400000000001</v>
      </c>
      <c r="S484" s="63">
        <f t="shared" si="440"/>
        <v>1211.5399999999997</v>
      </c>
      <c r="T484" s="63">
        <f t="shared" si="440"/>
        <v>1224.3700000000001</v>
      </c>
      <c r="U484" s="63">
        <f t="shared" si="440"/>
        <v>1190.58</v>
      </c>
      <c r="V484" s="63">
        <f t="shared" si="440"/>
        <v>786.25000000000011</v>
      </c>
      <c r="W484" s="63">
        <f t="shared" si="440"/>
        <v>480.92999999999995</v>
      </c>
      <c r="X484" s="63">
        <f t="shared" si="440"/>
        <v>175.33</v>
      </c>
      <c r="Y484" s="63">
        <f t="shared" si="440"/>
        <v>9.2199999999999989</v>
      </c>
      <c r="Z484" s="63">
        <f t="shared" si="440"/>
        <v>0</v>
      </c>
      <c r="AA484" s="63">
        <f t="shared" si="440"/>
        <v>0</v>
      </c>
      <c r="AB484" s="63">
        <f t="shared" si="440"/>
        <v>0</v>
      </c>
      <c r="AC484" s="63">
        <f t="shared" si="440"/>
        <v>0</v>
      </c>
      <c r="AD484" s="47">
        <f t="shared" si="441"/>
        <v>6387.3600000000006</v>
      </c>
      <c r="AE484" s="63">
        <f t="shared" si="442"/>
        <v>1807.2600000000004</v>
      </c>
      <c r="AF484" s="63">
        <f t="shared" si="443"/>
        <v>781.04000000000008</v>
      </c>
      <c r="AG484" s="63">
        <f t="shared" si="443"/>
        <v>0</v>
      </c>
      <c r="AH484" s="63">
        <f t="shared" si="443"/>
        <v>0</v>
      </c>
      <c r="AI484" s="63">
        <f t="shared" si="443"/>
        <v>443.32</v>
      </c>
      <c r="AJ484" s="63"/>
      <c r="AK484" s="63"/>
      <c r="AL484" s="63"/>
      <c r="AM484" s="63"/>
      <c r="AN484" s="63"/>
      <c r="AO484" s="63"/>
      <c r="AP484" s="63"/>
      <c r="AQ484" s="47">
        <f t="shared" si="444"/>
        <v>3031.6200000000008</v>
      </c>
    </row>
    <row r="485" spans="2:43" x14ac:dyDescent="0.25">
      <c r="B485" s="118" t="s">
        <v>88</v>
      </c>
      <c r="C485" s="119"/>
      <c r="D485" s="119"/>
      <c r="E485" s="63">
        <f t="shared" si="438"/>
        <v>0</v>
      </c>
      <c r="F485" s="63">
        <f t="shared" si="438"/>
        <v>0</v>
      </c>
      <c r="G485" s="63">
        <f t="shared" si="438"/>
        <v>0</v>
      </c>
      <c r="H485" s="63">
        <f t="shared" si="438"/>
        <v>0</v>
      </c>
      <c r="I485" s="63">
        <f t="shared" si="438"/>
        <v>0</v>
      </c>
      <c r="J485" s="63">
        <f t="shared" si="438"/>
        <v>0</v>
      </c>
      <c r="K485" s="63">
        <f t="shared" si="438"/>
        <v>0</v>
      </c>
      <c r="L485" s="63">
        <f t="shared" si="438"/>
        <v>0</v>
      </c>
      <c r="M485" s="63">
        <f t="shared" si="438"/>
        <v>0</v>
      </c>
      <c r="N485" s="63">
        <f t="shared" si="438"/>
        <v>0</v>
      </c>
      <c r="O485" s="63">
        <f t="shared" si="438"/>
        <v>0</v>
      </c>
      <c r="P485" s="63">
        <f t="shared" si="438"/>
        <v>0</v>
      </c>
      <c r="Q485" s="47">
        <f t="shared" si="439"/>
        <v>0</v>
      </c>
      <c r="R485" s="63">
        <f t="shared" si="440"/>
        <v>105</v>
      </c>
      <c r="S485" s="63">
        <f t="shared" si="440"/>
        <v>50.21</v>
      </c>
      <c r="T485" s="63">
        <f t="shared" si="440"/>
        <v>60</v>
      </c>
      <c r="U485" s="63">
        <f t="shared" si="440"/>
        <v>30.2</v>
      </c>
      <c r="V485" s="63">
        <f t="shared" si="440"/>
        <v>0</v>
      </c>
      <c r="W485" s="63">
        <f t="shared" si="440"/>
        <v>30</v>
      </c>
      <c r="X485" s="63">
        <f t="shared" si="440"/>
        <v>0</v>
      </c>
      <c r="Y485" s="63">
        <f t="shared" si="440"/>
        <v>0</v>
      </c>
      <c r="Z485" s="63">
        <f t="shared" si="440"/>
        <v>0</v>
      </c>
      <c r="AA485" s="63">
        <f t="shared" si="440"/>
        <v>0</v>
      </c>
      <c r="AB485" s="63">
        <f t="shared" si="440"/>
        <v>0</v>
      </c>
      <c r="AC485" s="63">
        <f t="shared" si="440"/>
        <v>0</v>
      </c>
      <c r="AD485" s="47">
        <f t="shared" si="441"/>
        <v>275.40999999999997</v>
      </c>
      <c r="AE485" s="63">
        <f t="shared" si="442"/>
        <v>12.5</v>
      </c>
      <c r="AF485" s="63">
        <f t="shared" si="443"/>
        <v>6.23</v>
      </c>
      <c r="AG485" s="63">
        <f t="shared" si="443"/>
        <v>0</v>
      </c>
      <c r="AH485" s="63">
        <f t="shared" si="443"/>
        <v>0</v>
      </c>
      <c r="AI485" s="63">
        <f t="shared" si="443"/>
        <v>4</v>
      </c>
      <c r="AJ485" s="63"/>
      <c r="AK485" s="63"/>
      <c r="AL485" s="63"/>
      <c r="AM485" s="63"/>
      <c r="AN485" s="63"/>
      <c r="AO485" s="63"/>
      <c r="AP485" s="63"/>
      <c r="AQ485" s="47">
        <f t="shared" si="444"/>
        <v>22.73</v>
      </c>
    </row>
    <row r="486" spans="2:43" ht="15.75" thickBot="1" x14ac:dyDescent="0.3">
      <c r="B486" s="120" t="s">
        <v>89</v>
      </c>
      <c r="C486" s="121"/>
      <c r="D486" s="121"/>
      <c r="E486" s="67">
        <f t="shared" si="438"/>
        <v>3370.5699999999997</v>
      </c>
      <c r="F486" s="67">
        <f t="shared" si="438"/>
        <v>18957.12</v>
      </c>
      <c r="G486" s="67">
        <f t="shared" si="438"/>
        <v>3951.4700000000003</v>
      </c>
      <c r="H486" s="67">
        <f t="shared" si="438"/>
        <v>4604.7599999999993</v>
      </c>
      <c r="I486" s="67">
        <f t="shared" si="438"/>
        <v>2990.84</v>
      </c>
      <c r="J486" s="67">
        <f t="shared" si="438"/>
        <v>0</v>
      </c>
      <c r="K486" s="67">
        <f t="shared" si="438"/>
        <v>0</v>
      </c>
      <c r="L486" s="67">
        <f t="shared" si="438"/>
        <v>0</v>
      </c>
      <c r="M486" s="67">
        <f t="shared" si="438"/>
        <v>2425.79</v>
      </c>
      <c r="N486" s="67">
        <f t="shared" si="438"/>
        <v>3073.79</v>
      </c>
      <c r="O486" s="67">
        <f t="shared" si="438"/>
        <v>2.0299999999999998</v>
      </c>
      <c r="P486" s="67">
        <f t="shared" si="438"/>
        <v>0</v>
      </c>
      <c r="Q486" s="51">
        <f t="shared" si="439"/>
        <v>39376.369999999995</v>
      </c>
      <c r="R486" s="67">
        <f t="shared" si="440"/>
        <v>4889.6499999999996</v>
      </c>
      <c r="S486" s="67">
        <f t="shared" si="440"/>
        <v>4686.8399999999992</v>
      </c>
      <c r="T486" s="67">
        <f t="shared" si="440"/>
        <v>4129.2700000000004</v>
      </c>
      <c r="U486" s="67">
        <f t="shared" si="440"/>
        <v>5466.6299999999992</v>
      </c>
      <c r="V486" s="67">
        <f t="shared" si="440"/>
        <v>4330.87</v>
      </c>
      <c r="W486" s="67">
        <f t="shared" si="440"/>
        <v>2010.62</v>
      </c>
      <c r="X486" s="67">
        <f t="shared" si="440"/>
        <v>1253.96</v>
      </c>
      <c r="Y486" s="67">
        <f t="shared" si="440"/>
        <v>98.48</v>
      </c>
      <c r="Z486" s="67">
        <f t="shared" si="440"/>
        <v>0</v>
      </c>
      <c r="AA486" s="67">
        <f t="shared" si="440"/>
        <v>0</v>
      </c>
      <c r="AB486" s="67">
        <f t="shared" si="440"/>
        <v>0</v>
      </c>
      <c r="AC486" s="67">
        <f t="shared" si="440"/>
        <v>0</v>
      </c>
      <c r="AD486" s="51">
        <f t="shared" si="441"/>
        <v>26866.319999999996</v>
      </c>
      <c r="AE486" s="67">
        <f t="shared" ca="1" si="442"/>
        <v>4193.71</v>
      </c>
      <c r="AF486" s="67">
        <f t="shared" si="443"/>
        <v>5871.64</v>
      </c>
      <c r="AG486" s="67">
        <f t="shared" si="443"/>
        <v>0</v>
      </c>
      <c r="AH486" s="67">
        <f t="shared" si="443"/>
        <v>0</v>
      </c>
      <c r="AI486" s="67">
        <f t="shared" si="443"/>
        <v>36375.440000000002</v>
      </c>
      <c r="AJ486" s="67"/>
      <c r="AK486" s="67"/>
      <c r="AL486" s="67"/>
      <c r="AM486" s="67"/>
      <c r="AN486" s="67"/>
      <c r="AO486" s="67"/>
      <c r="AP486" s="67"/>
      <c r="AQ486" s="51">
        <f t="shared" ca="1" si="444"/>
        <v>26866.319999999996</v>
      </c>
    </row>
    <row r="487" spans="2:43" x14ac:dyDescent="0.25">
      <c r="D487" s="6"/>
    </row>
    <row r="488" spans="2:43" x14ac:dyDescent="0.25">
      <c r="D488" s="6"/>
    </row>
    <row r="489" spans="2:43" ht="23.25" customHeight="1" x14ac:dyDescent="0.25">
      <c r="B489" s="108" t="s">
        <v>90</v>
      </c>
      <c r="C489" s="108"/>
      <c r="D489" s="108"/>
      <c r="E489" s="108"/>
      <c r="F489"/>
      <c r="G489"/>
      <c r="H489"/>
      <c r="I489"/>
      <c r="J489"/>
      <c r="K489"/>
      <c r="L489"/>
      <c r="M489"/>
      <c r="N489"/>
      <c r="O489"/>
      <c r="P489"/>
      <c r="Q489"/>
      <c r="R489"/>
      <c r="S489"/>
      <c r="T489"/>
      <c r="U489"/>
      <c r="V489"/>
      <c r="W489"/>
      <c r="X489"/>
      <c r="Y489"/>
      <c r="Z489"/>
      <c r="AA489"/>
      <c r="AB489"/>
      <c r="AC489"/>
      <c r="AD489"/>
      <c r="AE489"/>
      <c r="AF489"/>
      <c r="AG489"/>
      <c r="AH489"/>
      <c r="AI489"/>
      <c r="AJ489"/>
      <c r="AK489"/>
      <c r="AL489"/>
      <c r="AM489"/>
      <c r="AN489"/>
      <c r="AO489"/>
      <c r="AP489"/>
      <c r="AQ489"/>
    </row>
    <row r="490" spans="2:43" x14ac:dyDescent="0.25">
      <c r="B490" s="117" t="s">
        <v>95</v>
      </c>
      <c r="C490" s="117"/>
      <c r="D490" s="117"/>
      <c r="E490" s="117"/>
      <c r="F490"/>
      <c r="G490"/>
      <c r="H490"/>
      <c r="I490"/>
      <c r="J490"/>
      <c r="K490"/>
      <c r="L490"/>
      <c r="M490"/>
      <c r="N490"/>
      <c r="O490"/>
      <c r="P490"/>
      <c r="Q490"/>
      <c r="R490"/>
      <c r="S490"/>
      <c r="T490"/>
      <c r="U490"/>
      <c r="V490"/>
      <c r="W490"/>
      <c r="X490"/>
      <c r="Y490"/>
      <c r="Z490"/>
      <c r="AA490"/>
      <c r="AB490"/>
      <c r="AC490"/>
      <c r="AD490"/>
      <c r="AE490"/>
      <c r="AF490"/>
      <c r="AG490"/>
      <c r="AH490"/>
      <c r="AI490"/>
      <c r="AJ490"/>
      <c r="AK490"/>
      <c r="AL490"/>
      <c r="AM490"/>
      <c r="AN490"/>
      <c r="AO490"/>
      <c r="AP490"/>
      <c r="AQ490"/>
    </row>
    <row r="491" spans="2:43" x14ac:dyDescent="0.25">
      <c r="B491" s="117"/>
      <c r="C491" s="117"/>
      <c r="D491" s="117"/>
      <c r="E491" s="117"/>
      <c r="F491"/>
      <c r="G491"/>
      <c r="H491"/>
      <c r="I491"/>
      <c r="J491"/>
      <c r="K491"/>
      <c r="L491"/>
      <c r="M491"/>
      <c r="N491"/>
      <c r="O491"/>
      <c r="P491"/>
      <c r="Q491"/>
      <c r="R491"/>
      <c r="S491"/>
      <c r="T491"/>
      <c r="U491"/>
      <c r="V491"/>
      <c r="W491"/>
      <c r="X491"/>
      <c r="Y491"/>
      <c r="Z491"/>
      <c r="AA491"/>
      <c r="AB491"/>
      <c r="AC491"/>
      <c r="AD491"/>
      <c r="AE491"/>
      <c r="AF491"/>
      <c r="AG491"/>
      <c r="AH491"/>
      <c r="AI491"/>
      <c r="AJ491"/>
      <c r="AK491"/>
      <c r="AL491"/>
      <c r="AM491"/>
      <c r="AN491"/>
      <c r="AO491"/>
      <c r="AP491"/>
      <c r="AQ491"/>
    </row>
    <row r="492" spans="2:43" x14ac:dyDescent="0.25">
      <c r="B492" s="117"/>
      <c r="C492" s="117"/>
      <c r="D492" s="117"/>
      <c r="E492" s="117"/>
      <c r="F492"/>
      <c r="G492"/>
      <c r="H492"/>
      <c r="I492"/>
      <c r="J492"/>
      <c r="K492"/>
      <c r="L492"/>
      <c r="M492"/>
      <c r="N492"/>
      <c r="O492"/>
      <c r="P492"/>
      <c r="Q492"/>
      <c r="R492"/>
      <c r="S492"/>
      <c r="T492"/>
      <c r="U492"/>
      <c r="V492"/>
      <c r="W492"/>
      <c r="X492"/>
      <c r="Y492"/>
      <c r="Z492"/>
      <c r="AA492"/>
      <c r="AB492"/>
      <c r="AC492"/>
      <c r="AD492"/>
      <c r="AE492"/>
      <c r="AF492"/>
      <c r="AG492"/>
      <c r="AH492"/>
      <c r="AI492"/>
      <c r="AJ492"/>
      <c r="AK492"/>
      <c r="AL492"/>
      <c r="AM492"/>
      <c r="AN492"/>
      <c r="AO492"/>
      <c r="AP492"/>
      <c r="AQ492"/>
    </row>
    <row r="493" spans="2:43" x14ac:dyDescent="0.25">
      <c r="B493" s="117"/>
      <c r="C493" s="117"/>
      <c r="D493" s="117"/>
      <c r="E493" s="117"/>
      <c r="F493"/>
      <c r="G493"/>
      <c r="H493"/>
      <c r="I493"/>
      <c r="J493"/>
      <c r="K493"/>
      <c r="L493"/>
      <c r="M493"/>
      <c r="N493"/>
      <c r="O493"/>
      <c r="P493"/>
      <c r="Q493"/>
      <c r="R493"/>
      <c r="S493"/>
      <c r="T493"/>
      <c r="U493"/>
      <c r="V493"/>
      <c r="W493"/>
      <c r="X493"/>
      <c r="Y493"/>
      <c r="Z493"/>
      <c r="AA493"/>
      <c r="AB493"/>
      <c r="AC493"/>
      <c r="AD493"/>
      <c r="AE493"/>
      <c r="AF493"/>
      <c r="AG493"/>
      <c r="AH493"/>
      <c r="AI493"/>
      <c r="AJ493"/>
      <c r="AK493"/>
      <c r="AL493"/>
      <c r="AM493"/>
      <c r="AN493"/>
      <c r="AO493"/>
      <c r="AP493"/>
      <c r="AQ493"/>
    </row>
    <row r="494" spans="2:43" x14ac:dyDescent="0.25">
      <c r="B494" s="117"/>
      <c r="C494" s="117"/>
      <c r="D494" s="117"/>
      <c r="E494" s="117"/>
      <c r="F494"/>
      <c r="G494"/>
      <c r="H494"/>
      <c r="I494"/>
      <c r="J494"/>
      <c r="K494"/>
      <c r="L494"/>
      <c r="M494"/>
      <c r="N494"/>
      <c r="O494"/>
      <c r="P494"/>
      <c r="Q494"/>
      <c r="R494"/>
      <c r="S494"/>
      <c r="T494"/>
      <c r="U494"/>
      <c r="V494"/>
      <c r="W494"/>
      <c r="X494"/>
      <c r="Y494"/>
      <c r="Z494"/>
      <c r="AA494"/>
      <c r="AB494"/>
      <c r="AC494"/>
      <c r="AD494"/>
      <c r="AE494"/>
      <c r="AF494"/>
      <c r="AG494"/>
      <c r="AH494"/>
      <c r="AI494"/>
      <c r="AJ494"/>
      <c r="AK494"/>
      <c r="AL494"/>
      <c r="AM494"/>
      <c r="AN494"/>
      <c r="AO494"/>
      <c r="AP494"/>
      <c r="AQ494"/>
    </row>
    <row r="495" spans="2:43" x14ac:dyDescent="0.25">
      <c r="B495" s="117"/>
      <c r="C495" s="117"/>
      <c r="D495" s="117"/>
      <c r="E495" s="117"/>
      <c r="F495"/>
      <c r="G495"/>
      <c r="H495"/>
      <c r="I495"/>
      <c r="J495"/>
      <c r="K495"/>
      <c r="L495"/>
      <c r="M495"/>
      <c r="N495"/>
      <c r="O495"/>
      <c r="P495"/>
      <c r="Q495"/>
      <c r="R495"/>
      <c r="S495"/>
      <c r="T495"/>
      <c r="U495"/>
      <c r="V495"/>
      <c r="W495"/>
      <c r="X495"/>
      <c r="Y495"/>
      <c r="Z495"/>
      <c r="AA495"/>
      <c r="AB495"/>
      <c r="AC495"/>
      <c r="AD495"/>
      <c r="AE495"/>
      <c r="AF495"/>
      <c r="AG495"/>
      <c r="AH495"/>
      <c r="AI495"/>
      <c r="AJ495"/>
      <c r="AK495"/>
      <c r="AL495"/>
      <c r="AM495"/>
      <c r="AN495"/>
      <c r="AO495"/>
      <c r="AP495"/>
      <c r="AQ495"/>
    </row>
    <row r="496" spans="2:43" x14ac:dyDescent="0.25">
      <c r="B496" s="117"/>
      <c r="C496" s="117"/>
      <c r="D496" s="117"/>
      <c r="E496" s="117"/>
      <c r="F496"/>
      <c r="G496"/>
      <c r="H496"/>
      <c r="I496"/>
      <c r="J496"/>
      <c r="K496"/>
      <c r="L496"/>
      <c r="M496"/>
      <c r="N496"/>
      <c r="O496"/>
      <c r="P496"/>
      <c r="Q496"/>
      <c r="R496"/>
      <c r="S496"/>
      <c r="T496"/>
      <c r="U496"/>
      <c r="V496"/>
      <c r="W496"/>
      <c r="X496"/>
      <c r="Y496"/>
      <c r="Z496"/>
      <c r="AA496"/>
      <c r="AB496"/>
      <c r="AC496"/>
      <c r="AD496"/>
      <c r="AE496"/>
      <c r="AF496"/>
      <c r="AG496"/>
      <c r="AH496"/>
      <c r="AI496"/>
      <c r="AJ496"/>
      <c r="AK496"/>
      <c r="AL496"/>
      <c r="AM496"/>
      <c r="AN496"/>
      <c r="AO496"/>
      <c r="AP496"/>
      <c r="AQ496"/>
    </row>
    <row r="497" spans="2:43" x14ac:dyDescent="0.25">
      <c r="B497" s="117"/>
      <c r="C497" s="117"/>
      <c r="D497" s="117"/>
      <c r="E497" s="117"/>
      <c r="F497"/>
      <c r="G497"/>
      <c r="H497"/>
      <c r="I497"/>
      <c r="J497"/>
      <c r="K497"/>
      <c r="L497"/>
      <c r="M497"/>
      <c r="N497"/>
      <c r="O497"/>
      <c r="P497"/>
      <c r="Q497"/>
      <c r="R497"/>
      <c r="S497"/>
      <c r="T497"/>
      <c r="U497"/>
      <c r="V497"/>
      <c r="W497"/>
      <c r="X497"/>
      <c r="Y497"/>
      <c r="Z497"/>
      <c r="AA497"/>
      <c r="AB497"/>
      <c r="AC497"/>
      <c r="AD497"/>
      <c r="AE497"/>
      <c r="AF497"/>
      <c r="AG497"/>
      <c r="AH497"/>
      <c r="AI497"/>
      <c r="AJ497"/>
      <c r="AK497"/>
      <c r="AL497"/>
      <c r="AM497"/>
      <c r="AN497"/>
      <c r="AO497"/>
      <c r="AP497"/>
      <c r="AQ497"/>
    </row>
    <row r="498" spans="2:43" x14ac:dyDescent="0.25">
      <c r="B498" s="117"/>
      <c r="C498" s="117"/>
      <c r="D498" s="117"/>
      <c r="E498" s="117"/>
      <c r="F498"/>
      <c r="G498"/>
      <c r="H498"/>
      <c r="I498"/>
      <c r="J498"/>
      <c r="K498"/>
      <c r="L498"/>
      <c r="M498"/>
      <c r="N498"/>
      <c r="O498"/>
      <c r="P498"/>
      <c r="Q498"/>
      <c r="R498"/>
      <c r="S498"/>
      <c r="T498"/>
      <c r="U498"/>
      <c r="V498"/>
      <c r="W498"/>
      <c r="X498"/>
      <c r="Y498"/>
      <c r="Z498"/>
      <c r="AA498"/>
      <c r="AB498"/>
      <c r="AC498"/>
      <c r="AD498"/>
      <c r="AE498"/>
      <c r="AF498"/>
      <c r="AG498"/>
      <c r="AH498"/>
      <c r="AI498"/>
      <c r="AJ498"/>
      <c r="AK498"/>
      <c r="AL498"/>
      <c r="AM498"/>
      <c r="AN498"/>
      <c r="AO498"/>
      <c r="AP498"/>
      <c r="AQ498"/>
    </row>
    <row r="499" spans="2:43" x14ac:dyDescent="0.25">
      <c r="B499" s="117"/>
      <c r="C499" s="117"/>
      <c r="D499" s="117"/>
      <c r="E499" s="117"/>
      <c r="F499"/>
      <c r="G499"/>
      <c r="H499"/>
      <c r="I499"/>
      <c r="J499"/>
      <c r="K499"/>
      <c r="L499"/>
      <c r="M499"/>
      <c r="N499"/>
      <c r="O499"/>
      <c r="P499"/>
      <c r="Q499"/>
      <c r="R499"/>
      <c r="S499"/>
      <c r="T499"/>
      <c r="U499"/>
      <c r="V499"/>
      <c r="W499"/>
      <c r="X499"/>
      <c r="Y499"/>
      <c r="Z499"/>
      <c r="AA499"/>
      <c r="AB499"/>
      <c r="AC499"/>
      <c r="AD499"/>
      <c r="AE499"/>
      <c r="AF499"/>
      <c r="AG499"/>
      <c r="AH499"/>
      <c r="AI499"/>
      <c r="AJ499"/>
      <c r="AK499"/>
      <c r="AL499"/>
      <c r="AM499"/>
      <c r="AN499"/>
      <c r="AO499"/>
      <c r="AP499"/>
      <c r="AQ499"/>
    </row>
    <row r="500" spans="2:43" x14ac:dyDescent="0.25">
      <c r="B500" s="117"/>
      <c r="C500" s="117"/>
      <c r="D500" s="117"/>
      <c r="E500" s="117"/>
      <c r="F500"/>
      <c r="G500"/>
      <c r="H500"/>
      <c r="I500"/>
      <c r="J500"/>
      <c r="K500"/>
      <c r="L500"/>
      <c r="M500"/>
      <c r="N500"/>
      <c r="O500"/>
      <c r="P500"/>
      <c r="Q500"/>
      <c r="R500"/>
      <c r="S500"/>
      <c r="T500"/>
      <c r="U500"/>
      <c r="V500"/>
      <c r="W500"/>
      <c r="X500"/>
      <c r="Y500"/>
      <c r="Z500"/>
      <c r="AA500"/>
      <c r="AB500"/>
      <c r="AC500"/>
      <c r="AD500"/>
      <c r="AE500"/>
      <c r="AF500"/>
      <c r="AG500"/>
      <c r="AH500"/>
      <c r="AI500"/>
      <c r="AJ500"/>
      <c r="AK500"/>
      <c r="AL500"/>
      <c r="AM500"/>
      <c r="AN500"/>
      <c r="AO500"/>
      <c r="AP500"/>
      <c r="AQ500"/>
    </row>
    <row r="501" spans="2:43" x14ac:dyDescent="0.25">
      <c r="B501" s="117"/>
      <c r="C501" s="117"/>
      <c r="D501" s="117"/>
      <c r="E501" s="117"/>
      <c r="F501"/>
      <c r="G501"/>
      <c r="H501"/>
      <c r="I501"/>
      <c r="J501"/>
      <c r="K501"/>
      <c r="L501"/>
      <c r="M501"/>
      <c r="N501"/>
      <c r="O501"/>
      <c r="P501"/>
      <c r="Q501"/>
      <c r="R501"/>
      <c r="S501"/>
      <c r="T501"/>
      <c r="U501"/>
      <c r="V501"/>
      <c r="W501"/>
      <c r="X501"/>
      <c r="Y501"/>
      <c r="Z501"/>
      <c r="AA501"/>
      <c r="AB501"/>
      <c r="AC501"/>
      <c r="AD501"/>
      <c r="AE501"/>
      <c r="AF501"/>
      <c r="AG501"/>
      <c r="AH501"/>
      <c r="AI501"/>
      <c r="AJ501"/>
      <c r="AK501"/>
      <c r="AL501"/>
      <c r="AM501"/>
      <c r="AN501"/>
      <c r="AO501"/>
      <c r="AP501"/>
      <c r="AQ501"/>
    </row>
    <row r="502" spans="2:43" x14ac:dyDescent="0.25">
      <c r="B502" s="117"/>
      <c r="C502" s="117"/>
      <c r="D502" s="117"/>
      <c r="E502" s="117"/>
      <c r="F502"/>
      <c r="G502"/>
      <c r="H502"/>
      <c r="I502"/>
      <c r="J502"/>
      <c r="K502"/>
      <c r="L502"/>
      <c r="M502"/>
      <c r="N502"/>
      <c r="O502"/>
      <c r="P502"/>
      <c r="Q502"/>
      <c r="R502"/>
      <c r="S502"/>
      <c r="T502"/>
      <c r="U502"/>
      <c r="V502"/>
      <c r="W502"/>
      <c r="X502"/>
      <c r="Y502"/>
      <c r="Z502"/>
      <c r="AA502"/>
      <c r="AB502"/>
      <c r="AC502"/>
      <c r="AD502"/>
      <c r="AE502"/>
      <c r="AF502"/>
      <c r="AG502"/>
      <c r="AH502"/>
      <c r="AI502"/>
      <c r="AJ502"/>
      <c r="AK502"/>
      <c r="AL502"/>
      <c r="AM502"/>
      <c r="AN502"/>
      <c r="AO502"/>
      <c r="AP502"/>
      <c r="AQ502"/>
    </row>
    <row r="503" spans="2:43" x14ac:dyDescent="0.25">
      <c r="B503" s="117"/>
      <c r="C503" s="117"/>
      <c r="D503" s="117"/>
      <c r="E503" s="117"/>
      <c r="F503"/>
      <c r="G503"/>
      <c r="H503"/>
      <c r="I503"/>
      <c r="J503"/>
      <c r="K503"/>
      <c r="L503"/>
      <c r="M503"/>
      <c r="N503"/>
      <c r="O503"/>
      <c r="P503"/>
      <c r="Q503"/>
      <c r="R503"/>
      <c r="S503"/>
      <c r="T503"/>
      <c r="U503"/>
      <c r="V503"/>
      <c r="W503"/>
      <c r="X503"/>
      <c r="Y503"/>
      <c r="Z503"/>
      <c r="AA503"/>
      <c r="AB503"/>
      <c r="AC503"/>
      <c r="AD503"/>
      <c r="AE503"/>
      <c r="AF503"/>
      <c r="AG503"/>
      <c r="AH503"/>
      <c r="AI503"/>
      <c r="AJ503"/>
      <c r="AK503"/>
      <c r="AL503"/>
      <c r="AM503"/>
      <c r="AN503"/>
      <c r="AO503"/>
      <c r="AP503"/>
      <c r="AQ503"/>
    </row>
    <row r="504" spans="2:43" x14ac:dyDescent="0.25">
      <c r="B504" s="117"/>
      <c r="C504" s="117"/>
      <c r="D504" s="117"/>
      <c r="E504" s="117"/>
      <c r="F504"/>
      <c r="G504"/>
      <c r="H504"/>
      <c r="I504"/>
      <c r="J504"/>
      <c r="K504"/>
      <c r="L504"/>
      <c r="M504"/>
      <c r="N504"/>
      <c r="O504"/>
      <c r="P504"/>
      <c r="Q504"/>
      <c r="R504"/>
      <c r="S504"/>
      <c r="T504"/>
      <c r="U504"/>
      <c r="V504"/>
      <c r="W504"/>
      <c r="X504"/>
      <c r="Y504"/>
      <c r="Z504"/>
      <c r="AA504"/>
      <c r="AB504"/>
      <c r="AC504"/>
      <c r="AD504"/>
      <c r="AE504"/>
      <c r="AF504"/>
      <c r="AG504"/>
      <c r="AH504"/>
      <c r="AI504"/>
      <c r="AJ504"/>
      <c r="AK504"/>
      <c r="AL504"/>
      <c r="AM504"/>
      <c r="AN504"/>
      <c r="AO504"/>
      <c r="AP504"/>
      <c r="AQ504"/>
    </row>
    <row r="505" spans="2:43" x14ac:dyDescent="0.25">
      <c r="B505" s="117"/>
      <c r="C505" s="117"/>
      <c r="D505" s="117"/>
      <c r="E505" s="117"/>
      <c r="F505"/>
      <c r="G505"/>
      <c r="H505"/>
      <c r="I505"/>
      <c r="J505"/>
      <c r="K505"/>
      <c r="L505"/>
      <c r="M505"/>
      <c r="N505"/>
      <c r="O505"/>
      <c r="P505"/>
      <c r="Q505"/>
      <c r="R505"/>
      <c r="S505"/>
      <c r="T505"/>
      <c r="U505"/>
      <c r="V505"/>
      <c r="W505"/>
      <c r="X505"/>
      <c r="Y505"/>
      <c r="Z505"/>
      <c r="AA505"/>
      <c r="AB505"/>
      <c r="AC505"/>
      <c r="AD505"/>
      <c r="AE505"/>
      <c r="AF505"/>
      <c r="AG505"/>
      <c r="AH505"/>
      <c r="AI505"/>
      <c r="AJ505"/>
      <c r="AK505"/>
      <c r="AL505"/>
      <c r="AM505"/>
      <c r="AN505"/>
      <c r="AO505"/>
      <c r="AP505"/>
      <c r="AQ505"/>
    </row>
    <row r="507" spans="2:43" s="12" customFormat="1" x14ac:dyDescent="0.25">
      <c r="B507"/>
      <c r="C507"/>
      <c r="D507"/>
      <c r="E507" s="22"/>
      <c r="F507" s="11"/>
      <c r="G507" s="11"/>
      <c r="H507" s="11"/>
      <c r="I507" s="11"/>
      <c r="J507" s="11"/>
      <c r="K507" s="11"/>
      <c r="L507" s="11"/>
      <c r="M507" s="11"/>
      <c r="N507" s="11"/>
      <c r="O507" s="11"/>
      <c r="P507" s="11"/>
      <c r="Q507" s="11"/>
      <c r="R507" s="11"/>
      <c r="S507" s="11"/>
      <c r="T507" s="11"/>
      <c r="U507" s="11"/>
      <c r="V507" s="11"/>
      <c r="W507" s="11"/>
      <c r="X507" s="11"/>
      <c r="Y507" s="11"/>
      <c r="Z507" s="11"/>
      <c r="AA507" s="11"/>
      <c r="AB507" s="11"/>
      <c r="AC507" s="11"/>
      <c r="AD507" s="11"/>
      <c r="AE507" s="11"/>
      <c r="AF507" s="11"/>
      <c r="AG507" s="11"/>
      <c r="AH507" s="11"/>
      <c r="AI507" s="11"/>
      <c r="AJ507" s="11"/>
      <c r="AK507" s="11"/>
      <c r="AL507" s="11"/>
      <c r="AM507" s="11"/>
      <c r="AN507" s="11"/>
      <c r="AO507" s="11"/>
      <c r="AP507" s="11"/>
      <c r="AQ507" s="11"/>
    </row>
  </sheetData>
  <mergeCells count="47">
    <mergeCell ref="B2:D3"/>
    <mergeCell ref="AQ11:AQ12"/>
    <mergeCell ref="AE11:AP11"/>
    <mergeCell ref="E11:P11"/>
    <mergeCell ref="B9:F9"/>
    <mergeCell ref="B10:F10"/>
    <mergeCell ref="B11:B13"/>
    <mergeCell ref="C11:C13"/>
    <mergeCell ref="D11:D13"/>
    <mergeCell ref="R11:AC11"/>
    <mergeCell ref="Q11:Q12"/>
    <mergeCell ref="AD11:AD12"/>
    <mergeCell ref="C370:C404"/>
    <mergeCell ref="C440:C474"/>
    <mergeCell ref="C189:C223"/>
    <mergeCell ref="C154:C188"/>
    <mergeCell ref="C224:C258"/>
    <mergeCell ref="C405:C439"/>
    <mergeCell ref="C335:C369"/>
    <mergeCell ref="C294:C328"/>
    <mergeCell ref="C259:C293"/>
    <mergeCell ref="C119:C153"/>
    <mergeCell ref="C84:C118"/>
    <mergeCell ref="C49:C83"/>
    <mergeCell ref="C14:C48"/>
    <mergeCell ref="B489:E489"/>
    <mergeCell ref="B481:D481"/>
    <mergeCell ref="B482:D482"/>
    <mergeCell ref="B484:D484"/>
    <mergeCell ref="B14:B328"/>
    <mergeCell ref="B329:D329"/>
    <mergeCell ref="B330:D330"/>
    <mergeCell ref="B331:D331"/>
    <mergeCell ref="B332:D332"/>
    <mergeCell ref="B333:D333"/>
    <mergeCell ref="B334:D334"/>
    <mergeCell ref="B335:B474"/>
    <mergeCell ref="B490:E505"/>
    <mergeCell ref="B475:D475"/>
    <mergeCell ref="B476:D476"/>
    <mergeCell ref="B477:D477"/>
    <mergeCell ref="B478:D478"/>
    <mergeCell ref="B479:D479"/>
    <mergeCell ref="B486:D486"/>
    <mergeCell ref="B483:D483"/>
    <mergeCell ref="B485:D485"/>
    <mergeCell ref="B480:D480"/>
  </mergeCells>
  <phoneticPr fontId="5" type="noConversion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INDICE</vt:lpstr>
      <vt:lpstr>SH 1</vt:lpstr>
      <vt:lpstr>SH 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Paola Mendez</dc:creator>
  <cp:keywords/>
  <dc:description/>
  <cp:lastModifiedBy>Claudia Soler</cp:lastModifiedBy>
  <cp:revision/>
  <cp:lastPrinted>2024-12-13T16:42:40Z</cp:lastPrinted>
  <dcterms:created xsi:type="dcterms:W3CDTF">2015-06-05T18:19:34Z</dcterms:created>
  <dcterms:modified xsi:type="dcterms:W3CDTF">2024-12-18T14:28:04Z</dcterms:modified>
  <cp:category/>
  <cp:contentStatus/>
</cp:coreProperties>
</file>